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975" windowWidth="14355" windowHeight="11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<sst xmlns="http://schemas.openxmlformats.org/spreadsheetml/2006/main" count="389" uniqueCount="284">
  <si>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</si>
  <si>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</si>
  <si>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</si>
  <si>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</si>
  <si>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</si>
  <si>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</si>
  <si>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</si>
  <si>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</si>
  <si>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</si>
  <si>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</si>
  <si>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</si>
  <si>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</si>
  <si>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</si>
  <si>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</si>
  <si>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</si>
  <si>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</si>
  <si>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</si>
  <si>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</si>
  <si>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</si>
  <si>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</si>
  <si>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</si>
  <si>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</si>
  <si>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</si>
  <si>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</si>
  <si>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</si>
  <si>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</si>
  <si>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</si>
  <si>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</si>
  <si>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</si>
  <si>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</si>
  <si>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</si>
  <si>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</si>
  <si>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</si>
  <si>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</si>
  <si>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</si>
  <si>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</si>
  <si>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</si>
  <si>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</si>
  <si>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</si>
  <si>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</si>
  <si>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</si>
  <si>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</si>
  <si>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</si>
  <si>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</si>
  <si>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</si>
  <si>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</si>
  <si>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</si>
  <si>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</si>
  <si>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</si>
  <si>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</si>
  <si>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</si>
  <si>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</si>
  <si>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</si>
  <si>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</si>
  <si>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</si>
  <si>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</si>
  <si>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</si>
  <si>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</si>
  <si>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</si>
  <si>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</si>
  <si>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</si>
  <si>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</si>
  <si>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</si>
  <si>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</si>
  <si>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</si>
  <si>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</si>
  <si>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</si>
  <si>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</si>
  <si>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</si>
  <si>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</si>
  <si>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</si>
  <si>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</si>
  <si>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</si>
  <si>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</si>
  <si>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</si>
  <si>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</si>
  <si>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</si>
  <si>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</si>
  <si>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</si>
  <si>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</si>
  <si>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</si>
  <si>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</si>
  <si>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</si>
  <si>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</si>
  <si>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</si>
  <si>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</si>
  <si>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</si>
  <si>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</si>
  <si>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</si>
  <si>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</si>
  <si>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</si>
  <si>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</si>
  <si>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</si>
  <si>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</si>
  <si>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</si>
  <si>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</si>
  <si>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</si>
  <si>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</si>
  <si>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</si>
  <si>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</si>
  <si>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</si>
  <si>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</si>
  <si>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</si>
  <si>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</si>
  <si>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</si>
  <si>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</si>
  <si>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</si>
  <si>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</si>
  <si>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</si>
  <si>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</si>
  <si>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</si>
  <si>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</si>
  <si>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</si>
  <si>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</si>
  <si>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</si>
  <si>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</si>
  <si>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</si>
  <si>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</si>
  <si>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</si>
  <si>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</si>
  <si>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</si>
  <si>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</si>
  <si>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</si>
  <si>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</si>
  <si>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</si>
  <si>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</si>
  <si>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</si>
  <si>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</si>
  <si>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</si>
  <si>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</si>
  <si>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</si>
  <si>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</si>
  <si>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</si>
  <si>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</si>
  <si>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</si>
  <si>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</si>
  <si>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</si>
  <si>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</si>
  <si>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</si>
  <si>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</si>
  <si>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</si>
  <si>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</si>
  <si>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</si>
  <si>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اعتبارا من جلسة الخميس 2015/8/6 لعدم تقديم الافصاح السنوي لعامي 2014 و2015 ، سعر الاغلاق (0.990)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</si>
  <si>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</si>
  <si>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</si>
  <si>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</si>
  <si>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</si>
  <si>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</si>
  <si>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</si>
  <si>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</si>
  <si>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</si>
  <si>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</si>
  <si>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</si>
  <si>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</si>
  <si>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</si>
  <si>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</si>
  <si>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</si>
  <si>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</si>
  <si>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</si>
  <si>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الخاتم للاتصالات</t>
  </si>
  <si>
    <t>TZNI</t>
  </si>
  <si>
    <t>قطاع الاتصالات</t>
  </si>
  <si>
    <t>مصرف الخليج التجاري (BGUC)</t>
  </si>
  <si>
    <t>انتاج الالبسة الجاهزة (IRMC)</t>
  </si>
  <si>
    <t>البادية للنقل العام (SBAG)</t>
  </si>
  <si>
    <t>فندق بابل (HBAY)</t>
  </si>
  <si>
    <t>فندق السدير</t>
  </si>
  <si>
    <t>HSAD</t>
  </si>
  <si>
    <t>المصرف الوطني الاسلامي</t>
  </si>
  <si>
    <t>BNAI</t>
  </si>
  <si>
    <t xml:space="preserve">الحرير للتحويل المالي </t>
  </si>
  <si>
    <t>MTAH</t>
  </si>
  <si>
    <t>المنصور الدوائية (IMAP)</t>
  </si>
  <si>
    <t>مصرف بابل</t>
  </si>
  <si>
    <t>BBAY</t>
  </si>
  <si>
    <t xml:space="preserve">المرج العالمية للتحويل المالي </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</si>
  <si>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</si>
  <si>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</si>
  <si>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</si>
  <si>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</si>
  <si>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</si>
  <si>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</si>
  <si>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</si>
  <si>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</si>
  <si>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مدينة العاب الكرخ </t>
  </si>
  <si>
    <t>SKTA</t>
  </si>
  <si>
    <t>فنادق كربلاء (HKAR)</t>
  </si>
  <si>
    <t>INCP</t>
  </si>
  <si>
    <t>الصنائع الكيمياوية العصرية</t>
  </si>
  <si>
    <t>IMCI</t>
  </si>
  <si>
    <t>العراقية لانتاج البذور(AISP)</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</si>
  <si>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</si>
  <si>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</si>
  <si>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</si>
  <si>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</si>
  <si>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</si>
  <si>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</si>
  <si>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</si>
  <si>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</si>
  <si>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</si>
  <si>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</si>
  <si>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</si>
  <si>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</si>
  <si>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</si>
  <si>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</si>
  <si>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</si>
  <si>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</si>
  <si>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 xml:space="preserve">سيعقد اجتماع الهيئة العامة يوم الاحد 2016/10/9 الساعة العاشرة صباحا في مقر ادارة الشركة لمناقشة الحسابات الختامية لعام 2015 والمصادقه عليها  وانتخاب مجلس ادارة جديد  . </t>
  </si>
  <si>
    <t>*</t>
  </si>
  <si>
    <t>مصرف دجلة والفرات(BDFD)</t>
  </si>
  <si>
    <t>الاهلية للتأمين (NAHF)</t>
  </si>
  <si>
    <t>الزوراء للاستثمار المالي(VZAF)</t>
  </si>
  <si>
    <t xml:space="preserve"> الكيمياوية والبلاستيكية</t>
  </si>
  <si>
    <t xml:space="preserve">سيعقد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,وسيتم ايقاف التداول اعتبارا من جلسة 2016/10/6.          </t>
  </si>
  <si>
    <t>النبلاء للتحويل المالي</t>
  </si>
  <si>
    <t>MTNO</t>
  </si>
  <si>
    <t>النور للتحويل المالي</t>
  </si>
  <si>
    <t>MTNN</t>
  </si>
  <si>
    <t xml:space="preserve">الحديثة للانتاج الحيواني </t>
  </si>
  <si>
    <t>AMAP</t>
  </si>
  <si>
    <t xml:space="preserve">سيعقد اجتماع الهيئة العامة يوم الاحد 2016/10/9 الساعة العاشرة صباحا في مقر ادارة الشركة لمناقشة الحسابات الختامية لسنة المالية المنتهية 2014/12/31 والمصادقه عليها و اقرار مقسوم الارباح وانتخاب مجلس ادارة جديد  . </t>
  </si>
  <si>
    <t>صناعة وتجارة الكارتون</t>
  </si>
  <si>
    <t>IICM</t>
  </si>
  <si>
    <t xml:space="preserve">النخبة للمقاولات العامة </t>
  </si>
  <si>
    <t>SNUC</t>
  </si>
  <si>
    <t>الحمراء للتأمين (NHAM)</t>
  </si>
  <si>
    <t>قرر مجلس محافظي سوق العراق للاوراق المالية عدم تنظيم جلسة التداول ليوم الاربعاء 2016/10/12 لمصادفتها عطلة العاشر من محرم .</t>
  </si>
  <si>
    <t xml:space="preserve">Web site : www.isx-iq.net     E-mail : info-isx@isx-iq.net   07834000034 - 07711211522 - 07270094594  : ص . ب :3607 العلوية  الهاتف </t>
  </si>
  <si>
    <t xml:space="preserve">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,وتم ايقاف التداول اعتبارا من جلسة 2016/9/27   ، سعر الاغلاق (1.600) دينار .   </t>
  </si>
  <si>
    <t>اخبار الشركات المساهمة المدرجة في سوق العراق للاوراق المالية لجلسة يوم الثلاثاء الموافق 2016/10/4</t>
  </si>
  <si>
    <t>ايقاف تداول بقرار الهيئة</t>
  </si>
  <si>
    <t xml:space="preserve">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,وتم ايقاف التداول اعتبارا من جلسة 2016/9/28, سعر الاغلاق (2.710) دينار .      </t>
  </si>
  <si>
    <t>الخاتم للاتصالات (TZNI)</t>
  </si>
  <si>
    <t>استنادا الى كتاب البنك المركزي العراقي المرقم 13640/2/9في 2016/9/22 قرر مجلس المحافظين بجلسته الحادية عشرة المنعقدة بتاريخ 2016/9/25 ايقاف التداول على اسهم مصرف دجلة والفرات اعتبارا من جلسة 2016/9/25. سعر الاغلاق (0.160) دينار.</t>
  </si>
  <si>
    <t>جلسة الاربعاء 2016/10/5</t>
  </si>
  <si>
    <t>نشرة التداول في السوق النظامي رقم (179)</t>
  </si>
  <si>
    <t>نشرة الشركات غير المتداولة في السوق النظامي لجلسة الاربعاء الموافق 2016/10/5</t>
  </si>
  <si>
    <t>نشرة الشركات المتوقفة عن التداول بقرار من هيئة الاوراق المالية لجلسة الاربعاء الموافق 2016/10/5</t>
  </si>
  <si>
    <t>نشرة الشركات غير المتداولة في السوق الثاني لجلسة الاربعاء الموافق 2016/10/5</t>
  </si>
  <si>
    <t>تم اطلاق التداول على اسهم الشركة اعتبارأ من جلسة الااربعاء 2016/10/5  لايفاء الشركة بمتطلبات الافصاح المالي وقيامها بتقديم البيانات المالية للسنة المالية المنتهية في 2015/12/31 للهيئة والسوق  .</t>
  </si>
  <si>
    <t>فندق بابل</t>
  </si>
  <si>
    <t>HBAY</t>
  </si>
  <si>
    <t>العراقية لانتاج البذور</t>
  </si>
  <si>
    <t>AISP</t>
  </si>
  <si>
    <t xml:space="preserve">سيعقد اجتماع الهيئة العامة يوم الاثنين 2016/10/10 الساعة العاشرة صباحا في مقر ادارة الشركة لمناقشة الحسابات الختامية لسنة المالية المنتهية 2015/12/31والمصادقه عليها ,وتم ايقاف التداول اعتبارا من جلسة 2016/10/5.     </t>
  </si>
  <si>
    <t>الاهلية للانتاج الزراعي (AAHP)</t>
  </si>
  <si>
    <t xml:space="preserve">سيتم اطلاق التداول على اسهم الشركة اعتبارا من جلسة الخميس الموافق 2016/10/6 بعد قرار الهيئة العامة المنعقدة يوم السبت 2016/10/1 المصادقة على الحسابات الختامية لعام 2015 وتوزيع ارباح نقدية بنسبة (4.7%) من الفائض المتراكم والبالغ (307.474.435) دينار وانتخاب مجحلس ادارة جديد . السعر التاشيري (0.570) دينار . </t>
  </si>
  <si>
    <t>احداث جوهرية</t>
  </si>
  <si>
    <t>مجموع السوقين</t>
  </si>
  <si>
    <t>نشرة التداول في السوق الثاني رقم (83)</t>
  </si>
  <si>
    <t>مجموع قطاع الاستثمار</t>
  </si>
  <si>
    <t>بلغ الرقم القياسي العام (571.550) نقطة مرتفعا بنسبة (0.56%)</t>
  </si>
  <si>
    <t xml:space="preserve">جلسة الاربعاء 2016/10/5 </t>
  </si>
  <si>
    <t>نشرة  تداول الاسهم المشتراة لغير العراقيين في السوق النظامي</t>
  </si>
  <si>
    <t xml:space="preserve">قطاع الصناعة </t>
  </si>
  <si>
    <t>الهلال الصناعية</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</si>
  <si>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</si>
  <si>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</si>
  <si>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</si>
  <si>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</si>
  <si>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</si>
  <si>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العراقية لصناعات الكارتون</t>
  </si>
  <si>
    <t>الخازر للمواد الانشائية</t>
  </si>
  <si>
    <t xml:space="preserve"> قررت هيئة الاوراق المالية بكتابها المرقم (1491/10)  في 2016/10/3  واستمرار ايقاف التداول على اسهم الشركات التي لم تلتزم بتعليمات الافصاح وتقدم البيانات المالية للفصل الثاني لسنة 2016 للهيئة والسوق والشركات هي :  ( مصرف الاقتصاد ،  نقل المنتجات النفطية , صناعات الاصباغ الحديثة ، المهج للتحويل المالي ، الصناعات الخفيفة ، سما بغداد للتحويل المالي ، الوائل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t>
  </si>
  <si>
    <t>لم يتم ايقاف التداول على اسهم الشركة لايفائها بمتطلبات الافصاح المالي وقيامها بتقديم البيانات المالية  الفصلية للفصل الثاني لسنة 2016 للهيئة والسوق .</t>
  </si>
  <si>
    <r>
      <t>ارتفع سعر سهم شركة النخبة</t>
    </r>
    <r>
      <rPr>
        <b/>
        <sz val="14"/>
        <color indexed="56"/>
        <rFont val="Calibri"/>
        <family val="2"/>
      </rPr>
      <t xml:space="preserve"> للمقاولات العامة  لجلستين متاليتين بما يقارب الحد الاعلى المسموح به لتغير السعر لجلستي 10/4 و2016/10/5 ، وسيتم ايقاف التداول على اسهم الشركة اعتبارا من جلسة الخميس 2016/10/6 في حال عدم ورود اجابة الشركة على كتاب الاستفسار المرسل من السوق عن الاحداث الجوهرية  التي ادت الى ارتفاع سعر السهم وحسب تعليمات هيئة الاوراق المالية.</t>
    </r>
  </si>
  <si>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</si>
  <si>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</si>
  <si>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</si>
  <si>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</si>
  <si>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</si>
  <si>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</si>
  <si>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تم ايقاف التداول اعتبارا من جلسة الخميس الموافق 2016/5/5 بعد المصادقة على تغيير نشاط الشركة الى مصرف اسلامي بعنوان (مصرف زين العراق الاسلامي) ، سيتم تسجيل اسهم الشركة المصرفية في التداول بعد اكمال اجراءات مركز الايداع . وقد قررت الهيئة العامة في اجتماعها المنعقد يوم الاثنين 2016/9/19 زيادة راسمال الشركة من (100) مليار دينار الى (250) مليار دينار وفق المادة (55/ اولا) من قانون الشركات .</t>
  </si>
  <si>
    <t>تم ايقاف التداول على اسهم الشركة اعتبارا من جلسة الثلاثاء الموافق 2016/6/7 بعد المصادقة على تغيير نشاط الشركة الى مصرف اسلامي بعنوان (المصرف الدولي الاسلامي ) سيتم تسجيل اسهم الشركة المصرفية في التداول بعد اكمال اجراءات مركز الايداع .</t>
  </si>
  <si>
    <t>تم ايقاف التداول اعتبارا من جلسة الاربعاء 2016/7/13 لعدم تقديم الافصاح الفصلي للفصل الاول والثاني لعام 2016 , واستمرار الايقاف لعدم تقديم الافصاح السنوي لعام 2015 .</t>
  </si>
  <si>
    <t>تم اطلاق التداول على اسهم الشركة اعتبارا من جلسة الاربعاء الموافق 2016/10/5 بعد قرار الهيئة العامة المنعقدة يوم الخميس 2016/9/29 المصادقة على الحسابات الختامية لعام 2015 وتوزيع ارباح  بنسبة (75%) من رأس المال .</t>
  </si>
  <si>
    <t xml:space="preserve">سيتم اطلاق التداول على اسهم الشركة اعتبارا من جلسة الخميس الموافق 2016/10/6 بعد قرار الهيئة العامة المنعقدة يوم السبت 2016/10/1 المصادقة على الحسابات الختامية لعام 2015 وتوزيع ارباح نقدية بنسبة (4.7%) من الفائض المتراكم والبالغ (307.474.435) دينار وانتخاب مجلس ادارة جديد . السعر التاشيري (0.570) دينار . </t>
  </si>
  <si>
    <t>تم ايقاف التداول اعتبارا من جلسة الخميس 2015/8/6 لعدم تقديم الافصاح السنوي لعامي 2014 و2015 والافصاح الفصلي للفصل الاول والثاني لعام 2016 ، سعر الاغلاق (1.250) دينار.</t>
  </si>
  <si>
    <t>تم ايقاف التداول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</si>
  <si>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تم ايقاف التداول اعتبارا من جلسة الاربعاء 2016/7/13 لعدم تقديم الافصاح الفصلي للفصل الاول والثاني لعام  2016 , واستمرار الايقاف الافصاح السنوي لعام 2015 . سعر الاغلاق (0.310) دينار.</t>
  </si>
  <si>
    <t>تم 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وقد انتهت اجراءات تغيير اسم الشركة الى (مصرف نور العراق الاسلامي للاستثمار والتمويل) وزيادة راس مال المصرف من (100) مليار دينار الى (250) مليار دينار وفق المادة (55/اولا) من قانون الشركات . سيتم تسجيل اسهم الشركة المصرفية في التداول بعد اكمال اجراءات مركز الايداع وتقديم الافصاح السنوي 2015  والفصلي للفصل الثاني 2016 .</t>
  </si>
  <si>
    <t xml:space="preserve">سيعقد اجتماع الهيئة العامة يوم الثلاثاء 2016/10/25 الساعة العاشرة صباحا في مقر ادارة الشركة لمناقشة الحسابات الختامية لسنة المالية المنتهية في 2016/12/31 والمصادقه عليها وتوزيع (50%) من الفائض المتراكم , وسيتم ايقاف التداول اعتبارا من جلسة 2016/10/20.        </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</si>
  <si>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وسيتم ايقاف التداول اعتبارا من جلسة 2016/10/12.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</si>
</sst>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1">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b/>
      <sz val="16"/>
      <color indexed="56"/>
      <name val="Arial"/>
      <family val="2"/>
    </font>
    <font>
      <u val="single"/>
      <sz val="11"/>
      <color indexed="20"/>
      <name val="Calibri"/>
      <family val="2"/>
    </font>
    <font>
      <u val="single"/>
      <sz val="11"/>
      <color indexed="12"/>
      <name val="Calibri"/>
      <family val="2"/>
    </font>
    <font>
      <b/>
      <sz val="11"/>
      <color indexed="56"/>
      <name val="Arial"/>
      <family val="2"/>
    </font>
    <font>
      <sz val="11"/>
      <color indexed="56"/>
      <name val="Calibri"/>
      <family val="2"/>
    </font>
    <font>
      <sz val="14"/>
      <color indexed="8"/>
      <name val="Calibri"/>
      <family val="2"/>
    </font>
    <font>
      <b/>
      <sz val="13"/>
      <color indexed="8"/>
      <name val="Calibri"/>
      <family val="2"/>
    </font>
    <font>
      <b/>
      <sz val="13"/>
      <color indexed="10"/>
      <name val="Calibri"/>
      <family val="2"/>
    </font>
    <font>
      <sz val="12"/>
      <color indexed="8"/>
      <name val="Calibri"/>
      <family val="2"/>
    </font>
    <font>
      <b/>
      <sz val="10"/>
      <color indexed="56"/>
      <name val="Arial"/>
      <family val="2"/>
    </font>
    <font>
      <b/>
      <sz val="14"/>
      <color indexed="8"/>
      <name val="Calibri"/>
      <family val="2"/>
    </font>
    <font>
      <sz val="13"/>
      <color indexed="8"/>
      <name val="Calibri"/>
      <family val="2"/>
    </font>
    <font>
      <sz val="14"/>
      <color indexed="56"/>
      <name val="Arial"/>
      <family val="2"/>
    </font>
    <font>
      <b/>
      <sz val="13"/>
      <color indexed="56"/>
      <name val="Arial"/>
      <family val="2"/>
    </font>
    <font>
      <b/>
      <sz val="18"/>
      <color indexed="56"/>
      <name val="Arial"/>
      <family val="2"/>
    </font>
    <font>
      <sz val="16"/>
      <color indexed="8"/>
      <name val="Calibri"/>
      <family val="2"/>
    </font>
    <font>
      <sz val="16"/>
      <color indexed="10"/>
      <name val="Calibri"/>
      <family val="2"/>
    </font>
    <font>
      <sz val="16"/>
      <color indexed="56"/>
      <name val="Calibri"/>
      <family val="2"/>
    </font>
    <font>
      <b/>
      <sz val="16"/>
      <color indexed="56"/>
      <name val="Calibri"/>
      <family val="2"/>
    </font>
    <font>
      <b/>
      <sz val="16"/>
      <color indexed="17"/>
      <name val="Arial"/>
      <family val="2"/>
    </font>
    <font>
      <b/>
      <sz val="16"/>
      <color indexed="10"/>
      <name val="Arial"/>
      <family val="2"/>
    </font>
    <font>
      <b/>
      <sz val="14"/>
      <color indexed="56"/>
      <name val="Calibri"/>
      <family val="2"/>
    </font>
    <font>
      <b/>
      <sz val="13"/>
      <color indexed="9"/>
      <name val="Arial Narrow"/>
      <family val="2"/>
    </font>
    <font>
      <b/>
      <sz val="22"/>
      <color indexed="56"/>
      <name val="Arial"/>
      <family val="2"/>
    </font>
    <font>
      <b/>
      <sz val="20"/>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0"/>
      <color rgb="FF002060"/>
      <name val="Arial"/>
      <family val="2"/>
    </font>
    <font>
      <b/>
      <sz val="14"/>
      <color theme="1"/>
      <name val="Calibri"/>
      <family val="2"/>
    </font>
    <font>
      <sz val="13"/>
      <color theme="1"/>
      <name val="Calibri"/>
      <family val="2"/>
    </font>
    <font>
      <sz val="14"/>
      <color rgb="FF002060"/>
      <name val="Arial"/>
      <family val="2"/>
    </font>
    <font>
      <b/>
      <sz val="12"/>
      <color rgb="FF002060"/>
      <name val="Arial"/>
      <family val="2"/>
    </font>
    <font>
      <b/>
      <sz val="13"/>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00B050"/>
      <name val="Arial"/>
      <family val="2"/>
    </font>
    <font>
      <b/>
      <sz val="16"/>
      <color rgb="FFFF0000"/>
      <name val="Arial"/>
      <family val="2"/>
    </font>
    <font>
      <b/>
      <sz val="22"/>
      <color rgb="FF002060"/>
      <name val="Arial"/>
      <family val="2"/>
    </font>
    <font>
      <b/>
      <sz val="14"/>
      <color rgb="FF002060"/>
      <name val="Calibri"/>
      <family val="2"/>
    </font>
    <font>
      <b/>
      <sz val="13"/>
      <color theme="0"/>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color indexed="63"/>
      </left>
      <right>
        <color indexed="63"/>
      </right>
      <top>
        <color indexed="63"/>
      </top>
      <bottom style="thin"/>
    </border>
    <border>
      <left/>
      <right style="thin"/>
      <top style="thin"/>
      <bottom style="thin"/>
    </border>
    <border>
      <left style="thin"/>
      <right/>
      <top style="thin"/>
      <bottom style="thin"/>
    </border>
    <border>
      <left/>
      <right/>
      <top style="thin"/>
      <bottom style="thin"/>
    </border>
    <border>
      <left>
        <color indexed="63"/>
      </left>
      <right style="thin">
        <color theme="0"/>
      </right>
      <top>
        <color indexed="63"/>
      </top>
      <bottom style="thin">
        <color theme="0"/>
      </bottom>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
      <left/>
      <right/>
      <top/>
      <bottom style="thin">
        <color indexed="18"/>
      </bottom>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5"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 fillId="1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 fillId="19"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5" fillId="29"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 fillId="31"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5" fillId="33"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 fillId="35"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5"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 fillId="39"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 fillId="2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 fillId="3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6" fillId="5" borderId="0" applyNumberFormat="0" applyBorder="0" applyAlignment="0" applyProtection="0"/>
    <xf numFmtId="0" fontId="51" fillId="45" borderId="1" applyNumberFormat="0" applyAlignment="0" applyProtection="0"/>
    <xf numFmtId="0" fontId="51" fillId="45" borderId="1" applyNumberFormat="0" applyAlignment="0" applyProtection="0"/>
    <xf numFmtId="0" fontId="7" fillId="46" borderId="2" applyNumberFormat="0" applyAlignment="0" applyProtection="0"/>
    <xf numFmtId="0" fontId="52" fillId="47" borderId="3" applyNumberFormat="0" applyAlignment="0" applyProtection="0"/>
    <xf numFmtId="0" fontId="52" fillId="47" borderId="3" applyNumberFormat="0" applyAlignment="0" applyProtection="0"/>
    <xf numFmtId="0" fontId="8"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0" fillId="7" borderId="0" applyNumberFormat="0" applyBorder="0" applyAlignment="0" applyProtection="0"/>
    <xf numFmtId="0" fontId="56" fillId="0" borderId="5" applyNumberFormat="0" applyFill="0" applyAlignment="0" applyProtection="0"/>
    <xf numFmtId="0" fontId="56" fillId="0" borderId="5" applyNumberFormat="0" applyFill="0" applyAlignment="0" applyProtection="0"/>
    <xf numFmtId="0" fontId="11" fillId="0" borderId="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12"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3" fillId="0" borderId="1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50" borderId="1" applyNumberFormat="0" applyAlignment="0" applyProtection="0"/>
    <xf numFmtId="0" fontId="60" fillId="50" borderId="1" applyNumberFormat="0" applyAlignment="0" applyProtection="0"/>
    <xf numFmtId="0" fontId="14" fillId="13" borderId="2" applyNumberFormat="0" applyAlignment="0" applyProtection="0"/>
    <xf numFmtId="0" fontId="61" fillId="0" borderId="11" applyNumberFormat="0" applyFill="0" applyAlignment="0" applyProtection="0"/>
    <xf numFmtId="0" fontId="61" fillId="0" borderId="11" applyNumberFormat="0" applyFill="0" applyAlignment="0" applyProtection="0"/>
    <xf numFmtId="0" fontId="15" fillId="0" borderId="12" applyNumberFormat="0" applyFill="0" applyAlignment="0" applyProtection="0"/>
    <xf numFmtId="0" fontId="62" fillId="51" borderId="0" applyNumberFormat="0" applyBorder="0" applyAlignment="0" applyProtection="0"/>
    <xf numFmtId="0" fontId="62"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63"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5" fillId="0" borderId="17" applyNumberFormat="0" applyFill="0" applyAlignment="0" applyProtection="0"/>
    <xf numFmtId="0" fontId="65" fillId="0" borderId="17" applyNumberFormat="0" applyFill="0" applyAlignment="0" applyProtection="0"/>
    <xf numFmtId="0" fontId="19" fillId="0" borderId="1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cellStyleXfs>
  <cellXfs count="142">
    <xf numFmtId="0" fontId="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67" fillId="55" borderId="19" xfId="143" applyFont="1" applyFill="1" applyBorder="1" applyAlignment="1">
      <alignment horizontal="center" vertical="center"/>
      <protection/>
    </xf>
    <xf numFmtId="0" fontId="67" fillId="55" borderId="19" xfId="143" applyFont="1" applyFill="1" applyBorder="1" applyAlignment="1">
      <alignment horizontal="center" vertical="center" wrapText="1"/>
      <protection/>
    </xf>
    <xf numFmtId="0" fontId="68" fillId="0" borderId="20" xfId="0" applyFont="1" applyBorder="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66" fillId="0" borderId="0" xfId="0" applyFont="1" applyAlignment="1">
      <alignment/>
    </xf>
    <xf numFmtId="0" fontId="72" fillId="0" borderId="0" xfId="0" applyFont="1" applyAlignment="1">
      <alignment/>
    </xf>
    <xf numFmtId="0" fontId="73" fillId="0" borderId="0" xfId="0" applyFont="1" applyFill="1" applyBorder="1" applyAlignment="1">
      <alignment vertical="center"/>
    </xf>
    <xf numFmtId="0" fontId="68" fillId="0" borderId="0" xfId="0" applyFont="1" applyBorder="1" applyAlignment="1">
      <alignment/>
    </xf>
    <xf numFmtId="0" fontId="74" fillId="0" borderId="0" xfId="0" applyFont="1" applyAlignment="1">
      <alignment/>
    </xf>
    <xf numFmtId="0" fontId="75" fillId="0" borderId="0" xfId="0" applyFont="1" applyAlignment="1">
      <alignment/>
    </xf>
    <xf numFmtId="0" fontId="76" fillId="0" borderId="21" xfId="144" applyFont="1" applyBorder="1" applyAlignment="1">
      <alignment horizontal="center" vertical="center"/>
      <protection/>
    </xf>
    <xf numFmtId="0" fontId="76" fillId="0" borderId="21" xfId="144" applyFont="1" applyBorder="1" applyAlignment="1">
      <alignment horizontal="center" vertical="center" wrapText="1"/>
      <protection/>
    </xf>
    <xf numFmtId="0" fontId="77" fillId="0" borderId="0" xfId="144" applyFont="1" applyBorder="1" applyAlignment="1">
      <alignment vertical="center"/>
      <protection/>
    </xf>
    <xf numFmtId="0" fontId="78" fillId="0" borderId="19" xfId="0" applyFont="1" applyBorder="1" applyAlignment="1">
      <alignment vertical="center" wrapText="1"/>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67" fillId="0" borderId="19" xfId="0" applyNumberFormat="1" applyFont="1" applyBorder="1" applyAlignment="1">
      <alignment horizontal="center" vertical="center"/>
    </xf>
    <xf numFmtId="181" fontId="67" fillId="0" borderId="0" xfId="0" applyNumberFormat="1" applyFont="1" applyBorder="1" applyAlignment="1">
      <alignment horizontal="center" vertical="center"/>
    </xf>
    <xf numFmtId="0" fontId="67" fillId="0" borderId="0" xfId="0" applyFont="1" applyFill="1" applyBorder="1" applyAlignment="1">
      <alignment vertical="center"/>
    </xf>
    <xf numFmtId="0" fontId="77" fillId="0" borderId="19" xfId="0" applyFont="1" applyFill="1" applyBorder="1" applyAlignment="1">
      <alignment vertical="center"/>
    </xf>
    <xf numFmtId="0" fontId="77" fillId="0" borderId="0" xfId="0" applyFont="1" applyFill="1" applyBorder="1" applyAlignment="1">
      <alignment vertical="center"/>
    </xf>
    <xf numFmtId="181" fontId="77" fillId="0" borderId="0" xfId="0" applyNumberFormat="1" applyFont="1" applyBorder="1" applyAlignment="1">
      <alignment horizontal="center" vertical="center"/>
    </xf>
    <xf numFmtId="181" fontId="77" fillId="0" borderId="22" xfId="0" applyNumberFormat="1" applyFont="1" applyBorder="1" applyAlignment="1">
      <alignment horizontal="center" vertical="center"/>
    </xf>
    <xf numFmtId="0" fontId="77" fillId="0" borderId="21" xfId="144" applyFont="1" applyBorder="1" applyAlignment="1">
      <alignment horizontal="center" vertical="center"/>
      <protection/>
    </xf>
    <xf numFmtId="0" fontId="77" fillId="0" borderId="23" xfId="0" applyFont="1" applyFill="1" applyBorder="1" applyAlignment="1">
      <alignment vertical="center"/>
    </xf>
    <xf numFmtId="0" fontId="0" fillId="0" borderId="24" xfId="0" applyBorder="1" applyAlignment="1">
      <alignment/>
    </xf>
    <xf numFmtId="0" fontId="66" fillId="0" borderId="24" xfId="0" applyFont="1" applyBorder="1" applyAlignment="1">
      <alignment/>
    </xf>
    <xf numFmtId="0" fontId="79" fillId="0" borderId="25" xfId="327" applyFont="1" applyBorder="1" applyAlignment="1">
      <alignment vertical="center"/>
      <protection/>
    </xf>
    <xf numFmtId="0" fontId="79" fillId="0" borderId="26" xfId="327" applyFont="1" applyBorder="1" applyAlignment="1">
      <alignment vertical="center"/>
      <protection/>
    </xf>
    <xf numFmtId="0" fontId="0" fillId="0" borderId="26" xfId="0" applyBorder="1" applyAlignment="1">
      <alignment/>
    </xf>
    <xf numFmtId="0" fontId="66" fillId="0" borderId="26" xfId="0" applyFont="1" applyBorder="1" applyAlignment="1">
      <alignment/>
    </xf>
    <xf numFmtId="0" fontId="0" fillId="0" borderId="27" xfId="0" applyBorder="1" applyAlignment="1">
      <alignment/>
    </xf>
    <xf numFmtId="0" fontId="0" fillId="0" borderId="28" xfId="0" applyBorder="1" applyAlignment="1">
      <alignment/>
    </xf>
    <xf numFmtId="3" fontId="3" fillId="0" borderId="28" xfId="0" applyNumberFormat="1" applyFont="1" applyBorder="1" applyAlignment="1">
      <alignment horizontal="right" vertical="center"/>
    </xf>
    <xf numFmtId="0" fontId="80" fillId="0" borderId="19" xfId="0" applyFont="1" applyBorder="1" applyAlignment="1">
      <alignment vertical="center" wrapText="1"/>
    </xf>
    <xf numFmtId="181" fontId="80" fillId="0" borderId="19" xfId="0" applyNumberFormat="1" applyFont="1" applyBorder="1" applyAlignment="1">
      <alignment horizontal="right" vertical="center" wrapText="1"/>
    </xf>
    <xf numFmtId="4" fontId="77" fillId="0" borderId="19" xfId="0" applyNumberFormat="1" applyFont="1" applyBorder="1" applyAlignment="1">
      <alignment horizontal="center" vertical="center"/>
    </xf>
    <xf numFmtId="0" fontId="81" fillId="0" borderId="25" xfId="327" applyFont="1" applyBorder="1" applyAlignment="1">
      <alignment horizontal="right" vertical="center"/>
      <protection/>
    </xf>
    <xf numFmtId="0" fontId="82" fillId="0" borderId="26" xfId="0" applyFont="1" applyBorder="1" applyAlignment="1">
      <alignment vertical="center"/>
    </xf>
    <xf numFmtId="0" fontId="82" fillId="0" borderId="26" xfId="0" applyFont="1" applyBorder="1" applyAlignment="1">
      <alignment/>
    </xf>
    <xf numFmtId="0" fontId="83" fillId="0" borderId="26" xfId="0" applyFont="1" applyBorder="1" applyAlignment="1">
      <alignment/>
    </xf>
    <xf numFmtId="0" fontId="83" fillId="0" borderId="26" xfId="0" applyFont="1" applyBorder="1" applyAlignment="1">
      <alignment vertical="center"/>
    </xf>
    <xf numFmtId="0" fontId="81" fillId="0" borderId="26" xfId="327" applyFont="1" applyBorder="1" applyAlignment="1">
      <alignment horizontal="right" vertical="center"/>
      <protection/>
    </xf>
    <xf numFmtId="0" fontId="84" fillId="0" borderId="26" xfId="0" applyFont="1" applyBorder="1" applyAlignment="1">
      <alignment vertical="center"/>
    </xf>
    <xf numFmtId="3" fontId="81" fillId="0" borderId="26" xfId="0" applyNumberFormat="1" applyFont="1" applyBorder="1" applyAlignment="1">
      <alignment horizontal="right" vertical="center"/>
    </xf>
    <xf numFmtId="3" fontId="83" fillId="0" borderId="26" xfId="0" applyNumberFormat="1" applyFont="1" applyBorder="1" applyAlignment="1">
      <alignment vertical="center"/>
    </xf>
    <xf numFmtId="0" fontId="81" fillId="0" borderId="25" xfId="327" applyFont="1" applyBorder="1" applyAlignment="1">
      <alignment vertical="center"/>
      <protection/>
    </xf>
    <xf numFmtId="0" fontId="85" fillId="0" borderId="26" xfId="0" applyFont="1" applyBorder="1" applyAlignment="1">
      <alignment horizontal="right" vertical="center"/>
    </xf>
    <xf numFmtId="0" fontId="81" fillId="0" borderId="25" xfId="327" applyFont="1" applyBorder="1" applyAlignment="1">
      <alignment vertical="center" wrapText="1"/>
      <protection/>
    </xf>
    <xf numFmtId="0" fontId="21" fillId="0" borderId="26" xfId="327" applyFont="1" applyBorder="1" applyAlignment="1">
      <alignment vertical="center"/>
      <protection/>
    </xf>
    <xf numFmtId="3" fontId="82" fillId="0" borderId="26" xfId="0" applyNumberFormat="1" applyFont="1" applyBorder="1" applyAlignment="1">
      <alignment vertical="center"/>
    </xf>
    <xf numFmtId="0" fontId="81" fillId="0" borderId="26" xfId="0" applyFont="1" applyBorder="1" applyAlignment="1">
      <alignment vertical="center"/>
    </xf>
    <xf numFmtId="4" fontId="86" fillId="0" borderId="26" xfId="327" applyNumberFormat="1" applyFont="1" applyBorder="1" applyAlignment="1">
      <alignment vertical="center" wrapText="1"/>
      <protection/>
    </xf>
    <xf numFmtId="181" fontId="81" fillId="0" borderId="26" xfId="327" applyNumberFormat="1" applyFont="1" applyBorder="1" applyAlignment="1">
      <alignment horizontal="right" vertical="center"/>
      <protection/>
    </xf>
    <xf numFmtId="0" fontId="81" fillId="0" borderId="26" xfId="327" applyFont="1" applyBorder="1" applyAlignment="1">
      <alignment vertical="center"/>
      <protection/>
    </xf>
    <xf numFmtId="181" fontId="87" fillId="0" borderId="26" xfId="327" applyNumberFormat="1" applyFont="1" applyBorder="1" applyAlignment="1">
      <alignment vertical="center" wrapText="1"/>
      <protection/>
    </xf>
    <xf numFmtId="3" fontId="81" fillId="0" borderId="26" xfId="0" applyNumberFormat="1" applyFont="1" applyBorder="1" applyAlignment="1">
      <alignment vertical="center"/>
    </xf>
    <xf numFmtId="3" fontId="3" fillId="0" borderId="0" xfId="0" applyNumberFormat="1" applyFont="1" applyBorder="1" applyAlignment="1">
      <alignment horizontal="right" vertical="center"/>
    </xf>
    <xf numFmtId="0" fontId="67" fillId="55" borderId="19" xfId="144" applyFont="1" applyFill="1" applyBorder="1" applyAlignment="1">
      <alignment horizontal="center" vertical="center"/>
      <protection/>
    </xf>
    <xf numFmtId="0" fontId="67" fillId="55" borderId="19" xfId="144" applyFont="1" applyFill="1" applyBorder="1" applyAlignment="1">
      <alignment horizontal="center" vertical="center" wrapText="1"/>
      <protection/>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3" fillId="0" borderId="29" xfId="144" applyFont="1" applyFill="1" applyBorder="1" applyAlignment="1">
      <alignment horizontal="right" vertical="center"/>
      <protection/>
    </xf>
    <xf numFmtId="0" fontId="23" fillId="0" borderId="29" xfId="144" applyFont="1" applyFill="1" applyBorder="1" applyAlignment="1">
      <alignment horizontal="left" vertical="center"/>
      <protection/>
    </xf>
    <xf numFmtId="3" fontId="23" fillId="0" borderId="30" xfId="144" applyNumberFormat="1" applyFont="1" applyFill="1" applyBorder="1" applyAlignment="1">
      <alignment horizontal="center" vertical="center"/>
      <protection/>
    </xf>
    <xf numFmtId="0" fontId="69" fillId="0" borderId="0" xfId="0" applyFont="1" applyAlignment="1">
      <alignment/>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 fillId="0" borderId="0" xfId="252">
      <alignment/>
      <protection/>
    </xf>
    <xf numFmtId="0" fontId="79" fillId="0" borderId="31" xfId="0" applyFont="1" applyFill="1" applyBorder="1" applyAlignment="1">
      <alignment horizontal="center" vertical="center"/>
    </xf>
    <xf numFmtId="0" fontId="77" fillId="0" borderId="32" xfId="144" applyFont="1" applyFill="1" applyBorder="1" applyAlignment="1">
      <alignment horizontal="center" vertical="center"/>
      <protection/>
    </xf>
    <xf numFmtId="0" fontId="77" fillId="0" borderId="19" xfId="144" applyFont="1" applyFill="1" applyBorder="1" applyAlignment="1">
      <alignment horizontal="center" vertical="center"/>
      <protection/>
    </xf>
    <xf numFmtId="0" fontId="78" fillId="0" borderId="33" xfId="0" applyFont="1" applyFill="1" applyBorder="1" applyAlignment="1">
      <alignment horizontal="center" vertical="center"/>
    </xf>
    <xf numFmtId="0" fontId="78" fillId="0" borderId="32" xfId="0" applyFont="1" applyFill="1" applyBorder="1" applyAlignment="1">
      <alignment horizontal="center" vertical="center"/>
    </xf>
    <xf numFmtId="181" fontId="77" fillId="0" borderId="33" xfId="0" applyNumberFormat="1" applyFont="1" applyBorder="1" applyAlignment="1">
      <alignment horizontal="center" vertical="center"/>
    </xf>
    <xf numFmtId="181" fontId="77" fillId="0" borderId="34" xfId="0" applyNumberFormat="1" applyFont="1" applyBorder="1" applyAlignment="1">
      <alignment horizontal="center" vertical="center"/>
    </xf>
    <xf numFmtId="181" fontId="77" fillId="0" borderId="32" xfId="0" applyNumberFormat="1" applyFont="1" applyBorder="1" applyAlignment="1">
      <alignment horizontal="center" vertical="center"/>
    </xf>
    <xf numFmtId="0" fontId="80" fillId="0" borderId="33" xfId="0" applyFont="1" applyFill="1" applyBorder="1" applyAlignment="1">
      <alignment horizontal="center" vertical="center"/>
    </xf>
    <xf numFmtId="0" fontId="80" fillId="0" borderId="32" xfId="0" applyFont="1" applyFill="1" applyBorder="1" applyAlignment="1">
      <alignment horizontal="center" vertical="center"/>
    </xf>
    <xf numFmtId="181" fontId="73" fillId="0" borderId="33" xfId="0" applyNumberFormat="1" applyFont="1" applyBorder="1" applyAlignment="1">
      <alignment horizontal="center" vertical="center"/>
    </xf>
    <xf numFmtId="181" fontId="73" fillId="0" borderId="34" xfId="0" applyNumberFormat="1" applyFont="1" applyBorder="1" applyAlignment="1">
      <alignment horizontal="center" vertical="center"/>
    </xf>
    <xf numFmtId="181" fontId="73" fillId="0" borderId="32" xfId="0" applyNumberFormat="1" applyFont="1" applyBorder="1" applyAlignment="1">
      <alignment horizontal="center" vertical="center"/>
    </xf>
    <xf numFmtId="0" fontId="88" fillId="0" borderId="35" xfId="327" applyFont="1" applyBorder="1" applyAlignment="1">
      <alignment horizontal="right" vertical="center"/>
      <protection/>
    </xf>
    <xf numFmtId="0" fontId="88" fillId="0" borderId="24" xfId="327" applyFont="1" applyBorder="1" applyAlignment="1">
      <alignment horizontal="right" vertical="center"/>
      <protection/>
    </xf>
    <xf numFmtId="3" fontId="85" fillId="0" borderId="26" xfId="0" applyNumberFormat="1" applyFont="1" applyBorder="1" applyAlignment="1">
      <alignment horizontal="right" vertical="center"/>
    </xf>
    <xf numFmtId="0" fontId="77" fillId="0" borderId="32" xfId="143" applyFont="1" applyFill="1" applyBorder="1" applyAlignment="1">
      <alignment horizontal="center" vertical="center"/>
      <protection/>
    </xf>
    <xf numFmtId="0" fontId="77" fillId="0" borderId="19" xfId="143" applyFont="1" applyFill="1" applyBorder="1" applyAlignment="1">
      <alignment horizontal="center" vertical="center"/>
      <protection/>
    </xf>
    <xf numFmtId="1" fontId="81" fillId="0" borderId="26" xfId="327" applyNumberFormat="1" applyFont="1" applyBorder="1" applyAlignment="1">
      <alignment horizontal="right" vertical="center"/>
      <protection/>
    </xf>
    <xf numFmtId="180" fontId="81" fillId="0" borderId="26" xfId="327" applyNumberFormat="1" applyFont="1" applyBorder="1" applyAlignment="1">
      <alignment horizontal="right" vertical="center"/>
      <protection/>
    </xf>
    <xf numFmtId="0" fontId="79" fillId="0" borderId="28" xfId="0" applyFont="1" applyFill="1" applyBorder="1" applyAlignment="1">
      <alignment horizontal="center" vertical="center"/>
    </xf>
    <xf numFmtId="0" fontId="77" fillId="0" borderId="33" xfId="143" applyFont="1" applyFill="1" applyBorder="1" applyAlignment="1">
      <alignment horizontal="center" vertical="center"/>
      <protection/>
    </xf>
    <xf numFmtId="0" fontId="77" fillId="0" borderId="34" xfId="143" applyFont="1" applyFill="1" applyBorder="1" applyAlignment="1">
      <alignment horizontal="center" vertical="center"/>
      <protection/>
    </xf>
    <xf numFmtId="0" fontId="89" fillId="0" borderId="33" xfId="0" applyFont="1" applyBorder="1" applyAlignment="1">
      <alignment horizontal="right" vertical="center" wrapText="1"/>
    </xf>
    <xf numFmtId="0" fontId="89" fillId="0" borderId="34" xfId="0" applyFont="1" applyBorder="1" applyAlignment="1">
      <alignment horizontal="right" vertical="center" wrapText="1"/>
    </xf>
    <xf numFmtId="0" fontId="89" fillId="0" borderId="32" xfId="0" applyFont="1" applyBorder="1" applyAlignment="1">
      <alignment horizontal="right" vertical="center" wrapText="1"/>
    </xf>
    <xf numFmtId="0" fontId="90" fillId="56" borderId="36" xfId="0" applyFont="1" applyFill="1" applyBorder="1" applyAlignment="1">
      <alignment horizontal="center" vertical="center"/>
    </xf>
    <xf numFmtId="0" fontId="90" fillId="56" borderId="37" xfId="0" applyFont="1" applyFill="1" applyBorder="1" applyAlignment="1">
      <alignment horizontal="center" vertical="center"/>
    </xf>
    <xf numFmtId="0" fontId="90" fillId="56" borderId="38" xfId="0" applyFont="1" applyFill="1" applyBorder="1" applyAlignment="1">
      <alignment horizontal="center" vertical="center"/>
    </xf>
    <xf numFmtId="0" fontId="80" fillId="0" borderId="33" xfId="144" applyFont="1" applyFill="1" applyBorder="1" applyAlignment="1">
      <alignment horizontal="center" vertical="center"/>
      <protection/>
    </xf>
    <xf numFmtId="0" fontId="80" fillId="0" borderId="34" xfId="144" applyFont="1" applyFill="1" applyBorder="1" applyAlignment="1">
      <alignment horizontal="center" vertical="center"/>
      <protection/>
    </xf>
    <xf numFmtId="0" fontId="80" fillId="0" borderId="32" xfId="144" applyFont="1" applyFill="1" applyBorder="1" applyAlignment="1">
      <alignment horizontal="center" vertical="center"/>
      <protection/>
    </xf>
    <xf numFmtId="0" fontId="80" fillId="0" borderId="33" xfId="144" applyFont="1" applyFill="1" applyBorder="1" applyAlignment="1">
      <alignment horizontal="right" vertical="center"/>
      <protection/>
    </xf>
    <xf numFmtId="0" fontId="80" fillId="0" borderId="32" xfId="144" applyFont="1" applyFill="1" applyBorder="1" applyAlignment="1">
      <alignment horizontal="right" vertical="center"/>
      <protection/>
    </xf>
    <xf numFmtId="0" fontId="81" fillId="0" borderId="33" xfId="0" applyFont="1" applyBorder="1" applyAlignment="1">
      <alignment horizontal="right" vertical="center" wrapText="1"/>
    </xf>
    <xf numFmtId="0" fontId="81" fillId="0" borderId="32" xfId="0" applyFont="1" applyBorder="1" applyAlignment="1">
      <alignment horizontal="right" vertical="center" wrapText="1"/>
    </xf>
    <xf numFmtId="0" fontId="23" fillId="0" borderId="0" xfId="0" applyFont="1" applyAlignment="1">
      <alignment horizontal="right"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144" applyFont="1" applyFill="1" applyBorder="1" applyAlignment="1">
      <alignment horizontal="center" vertical="center"/>
      <protection/>
    </xf>
    <xf numFmtId="0" fontId="23" fillId="0" borderId="43" xfId="144" applyFont="1" applyFill="1" applyBorder="1" applyAlignment="1">
      <alignment horizontal="center" vertical="center"/>
      <protection/>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80" fillId="0" borderId="44" xfId="144" applyFont="1" applyBorder="1" applyAlignment="1">
      <alignment horizontal="center" vertical="center"/>
      <protection/>
    </xf>
    <xf numFmtId="0" fontId="76" fillId="0" borderId="21" xfId="144" applyFont="1" applyBorder="1" applyAlignment="1">
      <alignment horizontal="center" vertical="center"/>
      <protection/>
    </xf>
    <xf numFmtId="0" fontId="80" fillId="0" borderId="0" xfId="144" applyFont="1" applyBorder="1" applyAlignment="1">
      <alignment horizontal="center" vertical="center"/>
      <protection/>
    </xf>
    <xf numFmtId="0" fontId="76" fillId="0" borderId="45" xfId="144" applyFont="1" applyBorder="1" applyAlignment="1">
      <alignment horizontal="center" vertical="center"/>
      <protection/>
    </xf>
    <xf numFmtId="0" fontId="76" fillId="0" borderId="44" xfId="144" applyFont="1" applyBorder="1" applyAlignment="1">
      <alignment horizontal="center" vertical="center"/>
      <protection/>
    </xf>
    <xf numFmtId="0" fontId="76" fillId="0" borderId="46" xfId="144" applyFont="1" applyBorder="1" applyAlignment="1">
      <alignment horizontal="center" vertical="center"/>
      <protection/>
    </xf>
    <xf numFmtId="0" fontId="76" fillId="0" borderId="47" xfId="144" applyFont="1" applyBorder="1" applyAlignment="1">
      <alignment horizontal="center" vertical="center"/>
      <protection/>
    </xf>
    <xf numFmtId="0" fontId="76" fillId="0" borderId="0" xfId="144" applyFont="1" applyBorder="1" applyAlignment="1">
      <alignment horizontal="center" vertical="center"/>
      <protection/>
    </xf>
    <xf numFmtId="0" fontId="76" fillId="0" borderId="48" xfId="144" applyFont="1" applyBorder="1" applyAlignment="1">
      <alignment horizontal="center" vertical="center"/>
      <protection/>
    </xf>
    <xf numFmtId="0" fontId="76" fillId="0" borderId="49" xfId="144" applyFont="1" applyBorder="1" applyAlignment="1">
      <alignment horizontal="center" vertical="center"/>
      <protection/>
    </xf>
    <xf numFmtId="0" fontId="76" fillId="0" borderId="50" xfId="144" applyFont="1" applyBorder="1" applyAlignment="1">
      <alignment horizontal="center" vertical="center"/>
      <protection/>
    </xf>
    <xf numFmtId="0" fontId="76" fillId="0" borderId="51" xfId="144" applyFont="1" applyBorder="1" applyAlignment="1">
      <alignment horizontal="center" vertical="center"/>
      <protection/>
    </xf>
    <xf numFmtId="181" fontId="78" fillId="0" borderId="19" xfId="0" applyNumberFormat="1" applyFont="1" applyBorder="1" applyAlignment="1">
      <alignment horizontal="right" vertical="center" wrapText="1"/>
    </xf>
    <xf numFmtId="0" fontId="81" fillId="0" borderId="52" xfId="144" applyFont="1" applyBorder="1" applyAlignment="1">
      <alignment horizontal="center" vertical="center"/>
      <protection/>
    </xf>
    <xf numFmtId="181" fontId="81" fillId="0" borderId="0" xfId="0" applyNumberFormat="1" applyFont="1" applyBorder="1" applyAlignment="1">
      <alignment horizontal="center" vertical="center" wrapText="1"/>
    </xf>
    <xf numFmtId="182" fontId="81" fillId="57" borderId="53" xfId="143" applyNumberFormat="1" applyFont="1" applyFill="1" applyBorder="1" applyAlignment="1">
      <alignment horizontal="right" vertical="center"/>
      <protection/>
    </xf>
    <xf numFmtId="182" fontId="81" fillId="57" borderId="54" xfId="143" applyNumberFormat="1" applyFont="1" applyFill="1" applyBorder="1" applyAlignment="1">
      <alignment horizontal="right" vertical="center"/>
      <protection/>
    </xf>
    <xf numFmtId="0" fontId="48" fillId="0" borderId="0" xfId="0" applyFont="1" applyAlignment="1">
      <alignment horizontal="right" vertical="center"/>
    </xf>
    <xf numFmtId="0" fontId="48" fillId="0" borderId="0" xfId="0" applyFont="1" applyAlignment="1">
      <alignment vertical="center"/>
    </xf>
    <xf numFmtId="0" fontId="24" fillId="0" borderId="55" xfId="0" applyFont="1" applyBorder="1" applyAlignment="1">
      <alignment horizontal="right" vertical="center"/>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410325" y="57150"/>
          <a:ext cx="26193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8"/>
  <sheetViews>
    <sheetView rightToLeft="1" tabSelected="1" zoomScaleSheetLayoutView="112" workbookViewId="0" topLeftCell="A1">
      <selection activeCell="M8" sqref="M8"/>
    </sheetView>
  </sheetViews>
  <sheetFormatPr defaultColWidth="9.140625" defaultRowHeight="15"/>
  <cols>
    <col min="1" max="1" width="2.421875" style="2" customWidth="1"/>
    <col min="2" max="2" width="20.00390625" style="0" customWidth="1"/>
    <col min="3" max="3" width="7.7109375" style="0" customWidth="1"/>
    <col min="4" max="4" width="8.00390625" style="0" customWidth="1"/>
    <col min="5" max="6" width="8.421875" style="0" customWidth="1"/>
    <col min="7" max="7" width="8.57421875" style="0" customWidth="1"/>
    <col min="8" max="8" width="8.00390625" style="11" customWidth="1"/>
    <col min="9" max="9" width="9.00390625" style="11" customWidth="1"/>
    <col min="10" max="10" width="8.140625" style="0" customWidth="1"/>
    <col min="11" max="12" width="7.140625" style="0" customWidth="1"/>
    <col min="13" max="13" width="17.57421875" style="0" customWidth="1"/>
    <col min="14" max="14" width="15.57421875" style="0" customWidth="1"/>
  </cols>
  <sheetData>
    <row r="1" spans="2:14" s="3" customFormat="1" ht="57.75" customHeight="1">
      <c r="B1" s="91" t="s">
        <v>0</v>
      </c>
      <c r="C1" s="92"/>
      <c r="D1" s="92"/>
      <c r="E1" s="92"/>
      <c r="F1" s="34"/>
      <c r="G1" s="34"/>
      <c r="H1" s="35"/>
      <c r="I1" s="35"/>
      <c r="J1" s="34"/>
      <c r="K1" s="34"/>
      <c r="L1" s="34"/>
      <c r="M1" s="34"/>
      <c r="N1" s="34"/>
    </row>
    <row r="2" spans="2:14" ht="41.25" customHeight="1">
      <c r="B2" s="36" t="s">
        <v>235</v>
      </c>
      <c r="C2" s="37"/>
      <c r="D2" s="37"/>
      <c r="E2" s="38"/>
      <c r="F2" s="38"/>
      <c r="G2" s="38"/>
      <c r="H2" s="39"/>
      <c r="I2" s="39"/>
      <c r="J2" s="38"/>
      <c r="K2" s="38"/>
      <c r="L2" s="38"/>
      <c r="M2" s="38"/>
      <c r="N2" s="38"/>
    </row>
    <row r="3" spans="2:14" ht="39" customHeight="1">
      <c r="B3" s="46" t="s">
        <v>2</v>
      </c>
      <c r="C3" s="93">
        <v>908737265.74</v>
      </c>
      <c r="D3" s="93"/>
      <c r="E3" s="93"/>
      <c r="F3" s="47"/>
      <c r="G3" s="48"/>
      <c r="H3" s="49"/>
      <c r="I3" s="50"/>
      <c r="J3" s="47"/>
      <c r="K3" s="47"/>
      <c r="L3" s="51" t="s">
        <v>6</v>
      </c>
      <c r="M3" s="52"/>
      <c r="N3" s="53">
        <v>32</v>
      </c>
    </row>
    <row r="4" spans="2:14" ht="36" customHeight="1">
      <c r="B4" s="46" t="s">
        <v>3</v>
      </c>
      <c r="C4" s="93">
        <v>1426736080</v>
      </c>
      <c r="D4" s="93"/>
      <c r="E4" s="93"/>
      <c r="F4" s="47"/>
      <c r="G4" s="47"/>
      <c r="H4" s="54"/>
      <c r="I4" s="50"/>
      <c r="J4" s="47"/>
      <c r="K4" s="47"/>
      <c r="L4" s="51" t="s">
        <v>7</v>
      </c>
      <c r="M4" s="52"/>
      <c r="N4" s="53">
        <v>16</v>
      </c>
    </row>
    <row r="5" spans="2:14" ht="33" customHeight="1">
      <c r="B5" s="55" t="s">
        <v>4</v>
      </c>
      <c r="C5" s="96">
        <v>468</v>
      </c>
      <c r="D5" s="96"/>
      <c r="E5" s="56"/>
      <c r="F5" s="47"/>
      <c r="G5" s="47"/>
      <c r="H5" s="50"/>
      <c r="I5" s="50"/>
      <c r="J5" s="47"/>
      <c r="K5" s="47"/>
      <c r="L5" s="51" t="s">
        <v>8</v>
      </c>
      <c r="M5" s="52"/>
      <c r="N5" s="53">
        <v>6</v>
      </c>
    </row>
    <row r="6" spans="2:14" ht="33.75" customHeight="1">
      <c r="B6" s="57" t="s">
        <v>41</v>
      </c>
      <c r="C6" s="97">
        <v>571.55</v>
      </c>
      <c r="D6" s="97"/>
      <c r="E6" s="52"/>
      <c r="F6" s="58"/>
      <c r="G6" s="47"/>
      <c r="H6" s="50"/>
      <c r="I6" s="50"/>
      <c r="J6" s="59"/>
      <c r="K6" s="47"/>
      <c r="L6" s="51" t="s">
        <v>9</v>
      </c>
      <c r="M6" s="52"/>
      <c r="N6" s="60">
        <v>7</v>
      </c>
    </row>
    <row r="7" spans="2:14" s="3" customFormat="1" ht="39.75" customHeight="1">
      <c r="B7" s="55" t="s">
        <v>1</v>
      </c>
      <c r="C7" s="61">
        <v>0.56</v>
      </c>
      <c r="D7" s="62"/>
      <c r="E7" s="63"/>
      <c r="F7" s="47"/>
      <c r="G7" s="64"/>
      <c r="H7" s="50"/>
      <c r="I7" s="50"/>
      <c r="J7" s="59"/>
      <c r="K7" s="47"/>
      <c r="L7" s="51" t="s">
        <v>10</v>
      </c>
      <c r="M7" s="52"/>
      <c r="N7" s="53">
        <v>25</v>
      </c>
    </row>
    <row r="8" spans="2:14" ht="45" customHeight="1">
      <c r="B8" s="46" t="s">
        <v>5</v>
      </c>
      <c r="C8" s="60">
        <v>97</v>
      </c>
      <c r="D8" s="60"/>
      <c r="E8" s="52"/>
      <c r="F8" s="47"/>
      <c r="G8" s="47"/>
      <c r="H8" s="50"/>
      <c r="I8" s="54"/>
      <c r="J8" s="59"/>
      <c r="K8" s="47"/>
      <c r="L8" s="51" t="s">
        <v>11</v>
      </c>
      <c r="M8" s="52"/>
      <c r="N8" s="65">
        <v>33</v>
      </c>
    </row>
    <row r="9" spans="2:14" s="3" customFormat="1" ht="44.25" customHeight="1">
      <c r="B9" s="40"/>
      <c r="C9" s="41"/>
      <c r="D9" s="41"/>
      <c r="E9" s="98" t="s">
        <v>236</v>
      </c>
      <c r="F9" s="98"/>
      <c r="G9" s="98"/>
      <c r="H9" s="98"/>
      <c r="I9" s="98"/>
      <c r="J9" s="98"/>
      <c r="K9" s="98"/>
      <c r="L9" s="41"/>
      <c r="M9" s="41"/>
      <c r="N9" s="42"/>
    </row>
    <row r="10" spans="1:14" s="3" customFormat="1" ht="42" customHeight="1">
      <c r="A10" s="7"/>
      <c r="B10" s="5" t="s">
        <v>12</v>
      </c>
      <c r="C10" s="6" t="s">
        <v>13</v>
      </c>
      <c r="D10" s="6" t="s">
        <v>14</v>
      </c>
      <c r="E10" s="6" t="s">
        <v>15</v>
      </c>
      <c r="F10" s="6" t="s">
        <v>16</v>
      </c>
      <c r="G10" s="6" t="s">
        <v>17</v>
      </c>
      <c r="H10" s="6" t="s">
        <v>18</v>
      </c>
      <c r="I10" s="6" t="s">
        <v>198</v>
      </c>
      <c r="J10" s="6" t="s">
        <v>19</v>
      </c>
      <c r="K10" s="6" t="s">
        <v>20</v>
      </c>
      <c r="L10" s="6" t="s">
        <v>4</v>
      </c>
      <c r="M10" s="6" t="s">
        <v>21</v>
      </c>
      <c r="N10" s="6" t="s">
        <v>22</v>
      </c>
    </row>
    <row r="11" spans="1:14" ht="24" customHeight="1">
      <c r="A11" s="7"/>
      <c r="B11" s="94" t="s">
        <v>23</v>
      </c>
      <c r="C11" s="95"/>
      <c r="D11" s="95"/>
      <c r="E11" s="95"/>
      <c r="F11" s="95"/>
      <c r="G11" s="95"/>
      <c r="H11" s="95"/>
      <c r="I11" s="95"/>
      <c r="J11" s="95"/>
      <c r="K11" s="95"/>
      <c r="L11" s="95"/>
      <c r="M11" s="95"/>
      <c r="N11" s="95"/>
    </row>
    <row r="12" spans="1:14" s="3" customFormat="1" ht="24" customHeight="1">
      <c r="A12" s="7"/>
      <c r="B12" s="21" t="s">
        <v>131</v>
      </c>
      <c r="C12" s="21" t="s">
        <v>132</v>
      </c>
      <c r="D12" s="22">
        <v>0.32</v>
      </c>
      <c r="E12" s="22">
        <v>0.33</v>
      </c>
      <c r="F12" s="22">
        <v>0.32</v>
      </c>
      <c r="G12" s="22">
        <v>0.32</v>
      </c>
      <c r="H12" s="22">
        <v>0.31</v>
      </c>
      <c r="I12" s="22">
        <v>0.32</v>
      </c>
      <c r="J12" s="22">
        <v>0.31</v>
      </c>
      <c r="K12" s="45">
        <v>3.23</v>
      </c>
      <c r="L12" s="23">
        <v>14</v>
      </c>
      <c r="M12" s="24">
        <v>8900000</v>
      </c>
      <c r="N12" s="24">
        <v>2888000</v>
      </c>
    </row>
    <row r="13" spans="1:14" s="3" customFormat="1" ht="24" customHeight="1">
      <c r="A13" s="7"/>
      <c r="B13" s="21" t="s">
        <v>174</v>
      </c>
      <c r="C13" s="21" t="s">
        <v>175</v>
      </c>
      <c r="D13" s="22">
        <v>0.26</v>
      </c>
      <c r="E13" s="22">
        <v>0.26</v>
      </c>
      <c r="F13" s="22">
        <v>0.26</v>
      </c>
      <c r="G13" s="22">
        <v>0.26</v>
      </c>
      <c r="H13" s="22">
        <v>0.25</v>
      </c>
      <c r="I13" s="22">
        <v>0.26</v>
      </c>
      <c r="J13" s="22">
        <v>0.26</v>
      </c>
      <c r="K13" s="45">
        <v>0</v>
      </c>
      <c r="L13" s="23">
        <v>10</v>
      </c>
      <c r="M13" s="24">
        <v>22150000</v>
      </c>
      <c r="N13" s="24">
        <v>5759000</v>
      </c>
    </row>
    <row r="14" spans="1:14" s="3" customFormat="1" ht="24" customHeight="1">
      <c r="A14" s="7"/>
      <c r="B14" s="21" t="s">
        <v>101</v>
      </c>
      <c r="C14" s="21" t="s">
        <v>102</v>
      </c>
      <c r="D14" s="22">
        <v>0.78</v>
      </c>
      <c r="E14" s="22">
        <v>0.78</v>
      </c>
      <c r="F14" s="22">
        <v>0.78</v>
      </c>
      <c r="G14" s="22">
        <v>0.78</v>
      </c>
      <c r="H14" s="22">
        <v>0.77</v>
      </c>
      <c r="I14" s="22">
        <v>0.78</v>
      </c>
      <c r="J14" s="22">
        <v>0.78</v>
      </c>
      <c r="K14" s="45">
        <v>0</v>
      </c>
      <c r="L14" s="23">
        <v>31</v>
      </c>
      <c r="M14" s="24">
        <v>163795650</v>
      </c>
      <c r="N14" s="24">
        <v>127760607</v>
      </c>
    </row>
    <row r="15" spans="1:14" s="3" customFormat="1" ht="24" customHeight="1">
      <c r="A15" s="7"/>
      <c r="B15" s="21" t="s">
        <v>79</v>
      </c>
      <c r="C15" s="21" t="s">
        <v>80</v>
      </c>
      <c r="D15" s="22">
        <v>0.46</v>
      </c>
      <c r="E15" s="22">
        <v>0.46</v>
      </c>
      <c r="F15" s="22">
        <v>0.46</v>
      </c>
      <c r="G15" s="22">
        <v>0.46</v>
      </c>
      <c r="H15" s="22">
        <v>0.45</v>
      </c>
      <c r="I15" s="22">
        <v>0.46</v>
      </c>
      <c r="J15" s="22">
        <v>0.46</v>
      </c>
      <c r="K15" s="45">
        <v>0</v>
      </c>
      <c r="L15" s="23">
        <v>20</v>
      </c>
      <c r="M15" s="24">
        <v>54706894</v>
      </c>
      <c r="N15" s="24">
        <v>25165171.24</v>
      </c>
    </row>
    <row r="16" spans="1:14" s="3" customFormat="1" ht="24" customHeight="1">
      <c r="A16" s="7"/>
      <c r="B16" s="21" t="s">
        <v>65</v>
      </c>
      <c r="C16" s="21" t="s">
        <v>66</v>
      </c>
      <c r="D16" s="22">
        <v>0.29</v>
      </c>
      <c r="E16" s="22">
        <v>0.29</v>
      </c>
      <c r="F16" s="22">
        <v>0.29</v>
      </c>
      <c r="G16" s="22">
        <v>0.29</v>
      </c>
      <c r="H16" s="22">
        <v>0.29</v>
      </c>
      <c r="I16" s="22">
        <v>0.29</v>
      </c>
      <c r="J16" s="22">
        <v>0.29</v>
      </c>
      <c r="K16" s="45">
        <v>0</v>
      </c>
      <c r="L16" s="23">
        <v>1</v>
      </c>
      <c r="M16" s="24">
        <v>1000000</v>
      </c>
      <c r="N16" s="24">
        <v>290000</v>
      </c>
    </row>
    <row r="17" spans="1:14" s="3" customFormat="1" ht="24" customHeight="1">
      <c r="A17" s="7"/>
      <c r="B17" s="21" t="s">
        <v>122</v>
      </c>
      <c r="C17" s="21" t="s">
        <v>121</v>
      </c>
      <c r="D17" s="22">
        <v>0.56</v>
      </c>
      <c r="E17" s="22">
        <v>0.57</v>
      </c>
      <c r="F17" s="22">
        <v>0.56</v>
      </c>
      <c r="G17" s="22">
        <v>0.56</v>
      </c>
      <c r="H17" s="22">
        <v>0.55</v>
      </c>
      <c r="I17" s="22">
        <v>0.57</v>
      </c>
      <c r="J17" s="22">
        <v>0.56</v>
      </c>
      <c r="K17" s="45">
        <v>1.79</v>
      </c>
      <c r="L17" s="23">
        <v>10</v>
      </c>
      <c r="M17" s="24">
        <v>20000000</v>
      </c>
      <c r="N17" s="24">
        <v>11300000</v>
      </c>
    </row>
    <row r="18" spans="1:14" s="3" customFormat="1" ht="24" customHeight="1">
      <c r="A18" s="7"/>
      <c r="B18" s="21" t="s">
        <v>135</v>
      </c>
      <c r="C18" s="21" t="s">
        <v>136</v>
      </c>
      <c r="D18" s="22">
        <v>0.37</v>
      </c>
      <c r="E18" s="22">
        <v>0.38</v>
      </c>
      <c r="F18" s="22">
        <v>0.37</v>
      </c>
      <c r="G18" s="22">
        <v>0.37</v>
      </c>
      <c r="H18" s="22">
        <v>0.35</v>
      </c>
      <c r="I18" s="22">
        <v>0.37</v>
      </c>
      <c r="J18" s="22">
        <v>0.36</v>
      </c>
      <c r="K18" s="45">
        <v>2.78</v>
      </c>
      <c r="L18" s="23">
        <v>57</v>
      </c>
      <c r="M18" s="24">
        <v>280600000</v>
      </c>
      <c r="N18" s="24">
        <v>103892000</v>
      </c>
    </row>
    <row r="19" spans="1:14" s="3" customFormat="1" ht="24" customHeight="1">
      <c r="A19" s="7"/>
      <c r="B19" s="21" t="s">
        <v>116</v>
      </c>
      <c r="C19" s="21" t="s">
        <v>117</v>
      </c>
      <c r="D19" s="22">
        <v>0.39</v>
      </c>
      <c r="E19" s="22">
        <v>0.39</v>
      </c>
      <c r="F19" s="22">
        <v>0.39</v>
      </c>
      <c r="G19" s="22">
        <v>0.39</v>
      </c>
      <c r="H19" s="22">
        <v>0.36</v>
      </c>
      <c r="I19" s="22">
        <v>0.39</v>
      </c>
      <c r="J19" s="22">
        <v>0.36</v>
      </c>
      <c r="K19" s="45">
        <v>8.33</v>
      </c>
      <c r="L19" s="23">
        <v>92</v>
      </c>
      <c r="M19" s="24">
        <v>678491189</v>
      </c>
      <c r="N19" s="24">
        <v>264611563.71</v>
      </c>
    </row>
    <row r="20" spans="1:14" s="3" customFormat="1" ht="24" customHeight="1">
      <c r="A20" s="7"/>
      <c r="B20" s="21" t="s">
        <v>91</v>
      </c>
      <c r="C20" s="21" t="s">
        <v>92</v>
      </c>
      <c r="D20" s="22">
        <v>0.94</v>
      </c>
      <c r="E20" s="22">
        <v>0.94</v>
      </c>
      <c r="F20" s="22">
        <v>0.92</v>
      </c>
      <c r="G20" s="22">
        <v>0.92</v>
      </c>
      <c r="H20" s="22">
        <v>0.94</v>
      </c>
      <c r="I20" s="22">
        <v>0.93</v>
      </c>
      <c r="J20" s="22">
        <v>0.92</v>
      </c>
      <c r="K20" s="45">
        <v>1.09</v>
      </c>
      <c r="L20" s="23">
        <v>25</v>
      </c>
      <c r="M20" s="24">
        <v>37155355</v>
      </c>
      <c r="N20" s="24">
        <v>34358480.15</v>
      </c>
    </row>
    <row r="21" spans="1:14" s="3" customFormat="1" ht="24" customHeight="1">
      <c r="A21" s="7"/>
      <c r="B21" s="21" t="s">
        <v>179</v>
      </c>
      <c r="C21" s="21" t="s">
        <v>180</v>
      </c>
      <c r="D21" s="22">
        <v>0.79</v>
      </c>
      <c r="E21" s="22">
        <v>0.8</v>
      </c>
      <c r="F21" s="22">
        <v>0.78</v>
      </c>
      <c r="G21" s="22">
        <v>0.79</v>
      </c>
      <c r="H21" s="22">
        <v>0.78</v>
      </c>
      <c r="I21" s="22">
        <v>0.78</v>
      </c>
      <c r="J21" s="22">
        <v>0.78</v>
      </c>
      <c r="K21" s="45">
        <v>0</v>
      </c>
      <c r="L21" s="23">
        <v>16</v>
      </c>
      <c r="M21" s="24">
        <v>23074723</v>
      </c>
      <c r="N21" s="24">
        <v>18236531.17</v>
      </c>
    </row>
    <row r="22" spans="1:14" s="3" customFormat="1" ht="24" customHeight="1">
      <c r="A22" s="7"/>
      <c r="B22" s="21" t="s">
        <v>83</v>
      </c>
      <c r="C22" s="21" t="s">
        <v>84</v>
      </c>
      <c r="D22" s="22">
        <v>0.9</v>
      </c>
      <c r="E22" s="22">
        <v>0.9</v>
      </c>
      <c r="F22" s="22">
        <v>0.9</v>
      </c>
      <c r="G22" s="22">
        <v>0.9</v>
      </c>
      <c r="H22" s="22">
        <v>0.9</v>
      </c>
      <c r="I22" s="22">
        <v>0.9</v>
      </c>
      <c r="J22" s="22">
        <v>0.9</v>
      </c>
      <c r="K22" s="45">
        <v>0</v>
      </c>
      <c r="L22" s="23">
        <v>5</v>
      </c>
      <c r="M22" s="24">
        <v>41571508</v>
      </c>
      <c r="N22" s="24">
        <v>37414357.2</v>
      </c>
    </row>
    <row r="23" spans="1:14" s="3" customFormat="1" ht="24" customHeight="1">
      <c r="A23" s="7"/>
      <c r="B23" s="21" t="s">
        <v>75</v>
      </c>
      <c r="C23" s="21" t="s">
        <v>76</v>
      </c>
      <c r="D23" s="22">
        <v>0.25</v>
      </c>
      <c r="E23" s="22">
        <v>0.26</v>
      </c>
      <c r="F23" s="22">
        <v>0.25</v>
      </c>
      <c r="G23" s="22">
        <v>0.26</v>
      </c>
      <c r="H23" s="22">
        <v>0.24</v>
      </c>
      <c r="I23" s="22">
        <v>0.26</v>
      </c>
      <c r="J23" s="22">
        <v>0.25</v>
      </c>
      <c r="K23" s="45">
        <v>4</v>
      </c>
      <c r="L23" s="23">
        <v>12</v>
      </c>
      <c r="M23" s="24">
        <v>20557000</v>
      </c>
      <c r="N23" s="24">
        <v>5324730</v>
      </c>
    </row>
    <row r="24" spans="1:14" s="3" customFormat="1" ht="24" customHeight="1">
      <c r="A24" s="7"/>
      <c r="B24" s="28" t="s">
        <v>73</v>
      </c>
      <c r="C24" s="28" t="s">
        <v>74</v>
      </c>
      <c r="D24" s="22">
        <v>0.3</v>
      </c>
      <c r="E24" s="22">
        <v>0.3</v>
      </c>
      <c r="F24" s="22">
        <v>0.3</v>
      </c>
      <c r="G24" s="22">
        <v>0.3</v>
      </c>
      <c r="H24" s="22">
        <v>0.32</v>
      </c>
      <c r="I24" s="22">
        <v>0.3</v>
      </c>
      <c r="J24" s="22">
        <v>0.32</v>
      </c>
      <c r="K24" s="45">
        <v>-6.25</v>
      </c>
      <c r="L24" s="23">
        <v>1</v>
      </c>
      <c r="M24" s="24">
        <v>50000</v>
      </c>
      <c r="N24" s="24">
        <v>15000</v>
      </c>
    </row>
    <row r="25" spans="1:14" s="3" customFormat="1" ht="24" customHeight="1">
      <c r="A25" s="7"/>
      <c r="B25" s="81" t="s">
        <v>24</v>
      </c>
      <c r="C25" s="82"/>
      <c r="D25" s="83"/>
      <c r="E25" s="84"/>
      <c r="F25" s="84"/>
      <c r="G25" s="84"/>
      <c r="H25" s="84"/>
      <c r="I25" s="84"/>
      <c r="J25" s="84"/>
      <c r="K25" s="85"/>
      <c r="L25" s="23">
        <f>SUM(L12:L24)</f>
        <v>294</v>
      </c>
      <c r="M25" s="24">
        <f>SUM(M12:M24)</f>
        <v>1352052319</v>
      </c>
      <c r="N25" s="24">
        <f>SUM(N12:N24)</f>
        <v>637015440.47</v>
      </c>
    </row>
    <row r="26" spans="1:14" s="3" customFormat="1" ht="24" customHeight="1">
      <c r="A26" s="7"/>
      <c r="B26" s="94" t="s">
        <v>162</v>
      </c>
      <c r="C26" s="95"/>
      <c r="D26" s="95"/>
      <c r="E26" s="95"/>
      <c r="F26" s="95"/>
      <c r="G26" s="95"/>
      <c r="H26" s="95"/>
      <c r="I26" s="95"/>
      <c r="J26" s="95"/>
      <c r="K26" s="95"/>
      <c r="L26" s="95"/>
      <c r="M26" s="95"/>
      <c r="N26" s="95"/>
    </row>
    <row r="27" spans="1:14" s="3" customFormat="1" ht="24" customHeight="1">
      <c r="A27" s="7"/>
      <c r="B27" s="21" t="s">
        <v>199</v>
      </c>
      <c r="C27" s="21" t="s">
        <v>200</v>
      </c>
      <c r="D27" s="22">
        <v>5.6</v>
      </c>
      <c r="E27" s="22">
        <v>5.65</v>
      </c>
      <c r="F27" s="22">
        <v>5.41</v>
      </c>
      <c r="G27" s="22">
        <v>5.54</v>
      </c>
      <c r="H27" s="22">
        <v>5.62</v>
      </c>
      <c r="I27" s="22">
        <v>5.65</v>
      </c>
      <c r="J27" s="22">
        <v>5.6</v>
      </c>
      <c r="K27" s="45">
        <v>0.89</v>
      </c>
      <c r="L27" s="23">
        <v>28</v>
      </c>
      <c r="M27" s="24">
        <v>28921418</v>
      </c>
      <c r="N27" s="24">
        <v>160098431.7</v>
      </c>
    </row>
    <row r="28" spans="1:14" s="3" customFormat="1" ht="24" customHeight="1">
      <c r="A28" s="7"/>
      <c r="B28" s="21" t="s">
        <v>160</v>
      </c>
      <c r="C28" s="21" t="s">
        <v>161</v>
      </c>
      <c r="D28" s="22">
        <v>2.75</v>
      </c>
      <c r="E28" s="22">
        <v>2.75</v>
      </c>
      <c r="F28" s="22">
        <v>2.75</v>
      </c>
      <c r="G28" s="22">
        <v>2.75</v>
      </c>
      <c r="H28" s="22">
        <v>2.95</v>
      </c>
      <c r="I28" s="22">
        <v>2.75</v>
      </c>
      <c r="J28" s="22">
        <v>2.95</v>
      </c>
      <c r="K28" s="45">
        <v>-6.78</v>
      </c>
      <c r="L28" s="23">
        <v>1</v>
      </c>
      <c r="M28" s="24">
        <v>25000</v>
      </c>
      <c r="N28" s="24">
        <v>68750</v>
      </c>
    </row>
    <row r="29" spans="1:14" s="3" customFormat="1" ht="24" customHeight="1">
      <c r="A29" s="7"/>
      <c r="B29" s="81" t="s">
        <v>203</v>
      </c>
      <c r="C29" s="82"/>
      <c r="D29" s="83"/>
      <c r="E29" s="84"/>
      <c r="F29" s="84"/>
      <c r="G29" s="84"/>
      <c r="H29" s="84"/>
      <c r="I29" s="84"/>
      <c r="J29" s="84"/>
      <c r="K29" s="85"/>
      <c r="L29" s="23">
        <f>SUM(L27:L28)</f>
        <v>29</v>
      </c>
      <c r="M29" s="24">
        <f>SUM(M27:M28)</f>
        <v>28946418</v>
      </c>
      <c r="N29" s="24">
        <f>SUM(N27:N28)</f>
        <v>160167181.7</v>
      </c>
    </row>
    <row r="30" spans="1:14" s="3" customFormat="1" ht="24" customHeight="1">
      <c r="A30" s="7"/>
      <c r="B30" s="99" t="s">
        <v>25</v>
      </c>
      <c r="C30" s="100"/>
      <c r="D30" s="100"/>
      <c r="E30" s="100"/>
      <c r="F30" s="100"/>
      <c r="G30" s="100"/>
      <c r="H30" s="100"/>
      <c r="I30" s="100"/>
      <c r="J30" s="100"/>
      <c r="K30" s="100"/>
      <c r="L30" s="100"/>
      <c r="M30" s="100"/>
      <c r="N30" s="94"/>
    </row>
    <row r="31" spans="1:14" s="3" customFormat="1" ht="24" customHeight="1">
      <c r="A31" s="7"/>
      <c r="B31" s="21" t="s">
        <v>185</v>
      </c>
      <c r="C31" s="21" t="s">
        <v>186</v>
      </c>
      <c r="D31" s="22">
        <v>5.6</v>
      </c>
      <c r="E31" s="22">
        <v>5.6</v>
      </c>
      <c r="F31" s="22">
        <v>5.59</v>
      </c>
      <c r="G31" s="22">
        <v>5.6</v>
      </c>
      <c r="H31" s="22">
        <v>5.6</v>
      </c>
      <c r="I31" s="22">
        <v>5.6</v>
      </c>
      <c r="J31" s="22">
        <v>5.59</v>
      </c>
      <c r="K31" s="45">
        <v>0.18</v>
      </c>
      <c r="L31" s="23">
        <v>8</v>
      </c>
      <c r="M31" s="24">
        <v>740000</v>
      </c>
      <c r="N31" s="24">
        <v>4143000</v>
      </c>
    </row>
    <row r="32" spans="1:14" s="3" customFormat="1" ht="24" customHeight="1">
      <c r="A32" s="7"/>
      <c r="B32" s="21" t="s">
        <v>103</v>
      </c>
      <c r="C32" s="21" t="s">
        <v>104</v>
      </c>
      <c r="D32" s="22">
        <v>2.19</v>
      </c>
      <c r="E32" s="22">
        <v>2.21</v>
      </c>
      <c r="F32" s="22">
        <v>2.16</v>
      </c>
      <c r="G32" s="22">
        <v>2.16</v>
      </c>
      <c r="H32" s="22">
        <v>2.2</v>
      </c>
      <c r="I32" s="22">
        <v>2.16</v>
      </c>
      <c r="J32" s="22">
        <v>2.19</v>
      </c>
      <c r="K32" s="45">
        <v>-1.37</v>
      </c>
      <c r="L32" s="23">
        <v>13</v>
      </c>
      <c r="M32" s="24">
        <v>12575005</v>
      </c>
      <c r="N32" s="24">
        <v>27189260.8</v>
      </c>
    </row>
    <row r="33" spans="1:14" s="3" customFormat="1" ht="24" customHeight="1">
      <c r="A33" s="7"/>
      <c r="B33" s="21" t="s">
        <v>224</v>
      </c>
      <c r="C33" s="21" t="s">
        <v>225</v>
      </c>
      <c r="D33" s="22">
        <v>0.4</v>
      </c>
      <c r="E33" s="22">
        <v>0.4</v>
      </c>
      <c r="F33" s="22">
        <v>0.4</v>
      </c>
      <c r="G33" s="22">
        <v>0.4</v>
      </c>
      <c r="H33" s="22">
        <v>0.36</v>
      </c>
      <c r="I33" s="22">
        <v>0.4</v>
      </c>
      <c r="J33" s="22">
        <v>0.37</v>
      </c>
      <c r="K33" s="45">
        <v>8.11</v>
      </c>
      <c r="L33" s="23">
        <v>7</v>
      </c>
      <c r="M33" s="24">
        <v>14267073</v>
      </c>
      <c r="N33" s="24">
        <v>5706829.2</v>
      </c>
    </row>
    <row r="34" spans="1:14" s="3" customFormat="1" ht="24" customHeight="1">
      <c r="A34" s="7"/>
      <c r="B34" s="81" t="s">
        <v>26</v>
      </c>
      <c r="C34" s="82"/>
      <c r="D34" s="83"/>
      <c r="E34" s="84"/>
      <c r="F34" s="84"/>
      <c r="G34" s="84"/>
      <c r="H34" s="84"/>
      <c r="I34" s="84"/>
      <c r="J34" s="84"/>
      <c r="K34" s="85"/>
      <c r="L34" s="23">
        <f>SUM(L31:L33)</f>
        <v>28</v>
      </c>
      <c r="M34" s="24">
        <f>SUM(M31:M33)</f>
        <v>27582078</v>
      </c>
      <c r="N34" s="24">
        <f>SUM(N31:N33)</f>
        <v>37039090</v>
      </c>
    </row>
    <row r="35" spans="1:14" s="3" customFormat="1" ht="24" customHeight="1">
      <c r="A35" s="7"/>
      <c r="B35" s="94" t="s">
        <v>28</v>
      </c>
      <c r="C35" s="95"/>
      <c r="D35" s="95"/>
      <c r="E35" s="95"/>
      <c r="F35" s="95"/>
      <c r="G35" s="95"/>
      <c r="H35" s="95"/>
      <c r="I35" s="95"/>
      <c r="J35" s="95"/>
      <c r="K35" s="95"/>
      <c r="L35" s="95"/>
      <c r="M35" s="95"/>
      <c r="N35" s="95"/>
    </row>
    <row r="36" spans="1:14" s="3" customFormat="1" ht="24" customHeight="1">
      <c r="A36" s="14"/>
      <c r="B36" s="21" t="s">
        <v>107</v>
      </c>
      <c r="C36" s="21" t="s">
        <v>106</v>
      </c>
      <c r="D36" s="22">
        <v>0.29</v>
      </c>
      <c r="E36" s="22">
        <v>0.29</v>
      </c>
      <c r="F36" s="22">
        <v>0.28</v>
      </c>
      <c r="G36" s="22">
        <v>0.28</v>
      </c>
      <c r="H36" s="22">
        <v>0.28</v>
      </c>
      <c r="I36" s="22">
        <v>0.28</v>
      </c>
      <c r="J36" s="22">
        <v>0.28</v>
      </c>
      <c r="K36" s="45">
        <v>0</v>
      </c>
      <c r="L36" s="23">
        <v>3</v>
      </c>
      <c r="M36" s="24">
        <v>4000000</v>
      </c>
      <c r="N36" s="24">
        <v>1140000</v>
      </c>
    </row>
    <row r="37" spans="1:14" s="3" customFormat="1" ht="24" customHeight="1">
      <c r="A37" s="14"/>
      <c r="B37" s="21" t="s">
        <v>222</v>
      </c>
      <c r="C37" s="21" t="s">
        <v>223</v>
      </c>
      <c r="D37" s="22">
        <v>0.27</v>
      </c>
      <c r="E37" s="22">
        <v>0.28</v>
      </c>
      <c r="F37" s="22">
        <v>0.27</v>
      </c>
      <c r="G37" s="22">
        <v>0.27</v>
      </c>
      <c r="H37" s="22">
        <v>0.28</v>
      </c>
      <c r="I37" s="22">
        <v>0.28</v>
      </c>
      <c r="J37" s="22">
        <v>0.28</v>
      </c>
      <c r="K37" s="45">
        <v>0</v>
      </c>
      <c r="L37" s="23">
        <v>3</v>
      </c>
      <c r="M37" s="24">
        <v>1900000</v>
      </c>
      <c r="N37" s="24">
        <v>518000</v>
      </c>
    </row>
    <row r="38" spans="1:14" s="3" customFormat="1" ht="24" customHeight="1">
      <c r="A38" s="14"/>
      <c r="B38" s="21" t="s">
        <v>193</v>
      </c>
      <c r="C38" s="21" t="s">
        <v>184</v>
      </c>
      <c r="D38" s="22">
        <v>1.6</v>
      </c>
      <c r="E38" s="22">
        <v>1.6</v>
      </c>
      <c r="F38" s="22">
        <v>1.6</v>
      </c>
      <c r="G38" s="22">
        <v>1.6</v>
      </c>
      <c r="H38" s="22">
        <v>1.6</v>
      </c>
      <c r="I38" s="22">
        <v>1.6</v>
      </c>
      <c r="J38" s="22">
        <v>1.6</v>
      </c>
      <c r="K38" s="45">
        <v>0</v>
      </c>
      <c r="L38" s="23">
        <v>1</v>
      </c>
      <c r="M38" s="24">
        <v>241035</v>
      </c>
      <c r="N38" s="24">
        <v>385656</v>
      </c>
    </row>
    <row r="39" spans="1:14" s="3" customFormat="1" ht="24" customHeight="1">
      <c r="A39" s="14"/>
      <c r="B39" s="21" t="s">
        <v>63</v>
      </c>
      <c r="C39" s="21" t="s">
        <v>64</v>
      </c>
      <c r="D39" s="22">
        <v>4.7</v>
      </c>
      <c r="E39" s="22">
        <v>4.75</v>
      </c>
      <c r="F39" s="22">
        <v>4.7</v>
      </c>
      <c r="G39" s="22">
        <v>4.73</v>
      </c>
      <c r="H39" s="22">
        <v>4.69</v>
      </c>
      <c r="I39" s="22">
        <v>4.75</v>
      </c>
      <c r="J39" s="22">
        <v>4.7</v>
      </c>
      <c r="K39" s="45">
        <v>1.06</v>
      </c>
      <c r="L39" s="23">
        <v>7</v>
      </c>
      <c r="M39" s="24">
        <v>972359</v>
      </c>
      <c r="N39" s="24">
        <v>4595087.3</v>
      </c>
    </row>
    <row r="40" spans="1:14" s="3" customFormat="1" ht="24" customHeight="1">
      <c r="A40" s="14"/>
      <c r="B40" s="21" t="s">
        <v>263</v>
      </c>
      <c r="C40" s="21" t="s">
        <v>133</v>
      </c>
      <c r="D40" s="22">
        <v>1.25</v>
      </c>
      <c r="E40" s="22">
        <v>1.25</v>
      </c>
      <c r="F40" s="22">
        <v>1.25</v>
      </c>
      <c r="G40" s="22">
        <v>1.25</v>
      </c>
      <c r="H40" s="22">
        <v>1.3</v>
      </c>
      <c r="I40" s="22">
        <v>1.25</v>
      </c>
      <c r="J40" s="22">
        <v>1.3</v>
      </c>
      <c r="K40" s="45">
        <v>-3.85</v>
      </c>
      <c r="L40" s="23">
        <v>1</v>
      </c>
      <c r="M40" s="24">
        <v>150565</v>
      </c>
      <c r="N40" s="24">
        <v>188206.25</v>
      </c>
    </row>
    <row r="41" spans="1:14" s="3" customFormat="1" ht="24" customHeight="1">
      <c r="A41" s="14"/>
      <c r="B41" s="21" t="s">
        <v>141</v>
      </c>
      <c r="C41" s="21" t="s">
        <v>142</v>
      </c>
      <c r="D41" s="22">
        <v>3.03</v>
      </c>
      <c r="E41" s="22">
        <v>3.05</v>
      </c>
      <c r="F41" s="22">
        <v>3</v>
      </c>
      <c r="G41" s="22">
        <v>3.02</v>
      </c>
      <c r="H41" s="22">
        <v>3.05</v>
      </c>
      <c r="I41" s="22">
        <v>3.05</v>
      </c>
      <c r="J41" s="22">
        <v>3.05</v>
      </c>
      <c r="K41" s="45">
        <v>0</v>
      </c>
      <c r="L41" s="23">
        <v>8</v>
      </c>
      <c r="M41" s="24">
        <v>4025000</v>
      </c>
      <c r="N41" s="24">
        <v>12156101</v>
      </c>
    </row>
    <row r="42" spans="1:14" s="3" customFormat="1" ht="24" customHeight="1">
      <c r="A42" s="7"/>
      <c r="B42" s="81" t="s">
        <v>27</v>
      </c>
      <c r="C42" s="82"/>
      <c r="D42" s="83"/>
      <c r="E42" s="84"/>
      <c r="F42" s="84"/>
      <c r="G42" s="84"/>
      <c r="H42" s="84"/>
      <c r="I42" s="84"/>
      <c r="J42" s="84"/>
      <c r="K42" s="85"/>
      <c r="L42" s="23">
        <f>SUM(L36:L41)</f>
        <v>23</v>
      </c>
      <c r="M42" s="24">
        <f>SUM(M36:M41)</f>
        <v>11288959</v>
      </c>
      <c r="N42" s="24">
        <f>SUM(N36:N41)</f>
        <v>18983050.55</v>
      </c>
    </row>
    <row r="43" spans="1:14" s="3" customFormat="1" ht="24" customHeight="1">
      <c r="A43" s="7"/>
      <c r="B43" s="94" t="s">
        <v>29</v>
      </c>
      <c r="C43" s="95"/>
      <c r="D43" s="95"/>
      <c r="E43" s="95"/>
      <c r="F43" s="95"/>
      <c r="G43" s="95"/>
      <c r="H43" s="95"/>
      <c r="I43" s="95"/>
      <c r="J43" s="95"/>
      <c r="K43" s="95"/>
      <c r="L43" s="95"/>
      <c r="M43" s="95"/>
      <c r="N43" s="95"/>
    </row>
    <row r="44" spans="1:14" s="3" customFormat="1" ht="24" customHeight="1">
      <c r="A44" s="14"/>
      <c r="B44" s="21" t="s">
        <v>56</v>
      </c>
      <c r="C44" s="21" t="s">
        <v>57</v>
      </c>
      <c r="D44" s="22">
        <v>9</v>
      </c>
      <c r="E44" s="22">
        <v>9.05</v>
      </c>
      <c r="F44" s="22">
        <v>9</v>
      </c>
      <c r="G44" s="22">
        <v>9.02</v>
      </c>
      <c r="H44" s="22">
        <v>9</v>
      </c>
      <c r="I44" s="22">
        <v>9.05</v>
      </c>
      <c r="J44" s="22">
        <v>9</v>
      </c>
      <c r="K44" s="45">
        <v>0.56</v>
      </c>
      <c r="L44" s="23">
        <v>6</v>
      </c>
      <c r="M44" s="24">
        <v>273182</v>
      </c>
      <c r="N44" s="24">
        <v>2465147.1</v>
      </c>
    </row>
    <row r="45" spans="1:14" s="3" customFormat="1" ht="24" customHeight="1">
      <c r="A45" s="14"/>
      <c r="B45" s="21" t="s">
        <v>241</v>
      </c>
      <c r="C45" s="21" t="s">
        <v>242</v>
      </c>
      <c r="D45" s="22">
        <v>25</v>
      </c>
      <c r="E45" s="22">
        <v>27.06</v>
      </c>
      <c r="F45" s="22">
        <v>25</v>
      </c>
      <c r="G45" s="22">
        <v>26.17</v>
      </c>
      <c r="H45" s="22">
        <v>24.95</v>
      </c>
      <c r="I45" s="22">
        <v>27.06</v>
      </c>
      <c r="J45" s="22">
        <v>24.6</v>
      </c>
      <c r="K45" s="45">
        <v>10</v>
      </c>
      <c r="L45" s="23">
        <v>9</v>
      </c>
      <c r="M45" s="24">
        <v>209000</v>
      </c>
      <c r="N45" s="24">
        <v>5469440</v>
      </c>
    </row>
    <row r="46" spans="1:14" s="3" customFormat="1" ht="24" customHeight="1">
      <c r="A46" s="14"/>
      <c r="B46" s="21" t="s">
        <v>195</v>
      </c>
      <c r="C46" s="21" t="s">
        <v>196</v>
      </c>
      <c r="D46" s="22">
        <v>12.7</v>
      </c>
      <c r="E46" s="22">
        <v>13.24</v>
      </c>
      <c r="F46" s="22">
        <v>12.7</v>
      </c>
      <c r="G46" s="22">
        <v>12.93</v>
      </c>
      <c r="H46" s="22">
        <v>12.6</v>
      </c>
      <c r="I46" s="22">
        <v>13.24</v>
      </c>
      <c r="J46" s="22">
        <v>12.68</v>
      </c>
      <c r="K46" s="45">
        <v>4.42</v>
      </c>
      <c r="L46" s="23">
        <v>28</v>
      </c>
      <c r="M46" s="24">
        <v>1725000</v>
      </c>
      <c r="N46" s="24">
        <v>22304930</v>
      </c>
    </row>
    <row r="47" spans="1:14" s="3" customFormat="1" ht="24" customHeight="1">
      <c r="A47" s="14"/>
      <c r="B47" s="21" t="s">
        <v>128</v>
      </c>
      <c r="C47" s="21" t="s">
        <v>127</v>
      </c>
      <c r="D47" s="22">
        <v>8.65</v>
      </c>
      <c r="E47" s="22">
        <v>8.85</v>
      </c>
      <c r="F47" s="22">
        <v>8.65</v>
      </c>
      <c r="G47" s="22">
        <v>8.76</v>
      </c>
      <c r="H47" s="22">
        <v>8.5</v>
      </c>
      <c r="I47" s="22">
        <v>8.85</v>
      </c>
      <c r="J47" s="22">
        <v>8.5</v>
      </c>
      <c r="K47" s="45">
        <v>4.12</v>
      </c>
      <c r="L47" s="23">
        <v>5</v>
      </c>
      <c r="M47" s="24">
        <v>357128</v>
      </c>
      <c r="N47" s="24">
        <v>3129799.76</v>
      </c>
    </row>
    <row r="48" spans="1:14" s="3" customFormat="1" ht="24" customHeight="1">
      <c r="A48" s="14"/>
      <c r="B48" s="21" t="s">
        <v>167</v>
      </c>
      <c r="C48" s="21" t="s">
        <v>168</v>
      </c>
      <c r="D48" s="22">
        <v>18.5</v>
      </c>
      <c r="E48" s="22">
        <v>18.5</v>
      </c>
      <c r="F48" s="22">
        <v>18.25</v>
      </c>
      <c r="G48" s="22">
        <v>18.31</v>
      </c>
      <c r="H48" s="22">
        <v>18.51</v>
      </c>
      <c r="I48" s="22">
        <v>18.5</v>
      </c>
      <c r="J48" s="22">
        <v>18.7</v>
      </c>
      <c r="K48" s="45">
        <v>-1.07</v>
      </c>
      <c r="L48" s="23">
        <v>7</v>
      </c>
      <c r="M48" s="24">
        <v>180000</v>
      </c>
      <c r="N48" s="24">
        <v>3295263.5</v>
      </c>
    </row>
    <row r="49" spans="1:14" s="3" customFormat="1" ht="24" customHeight="1">
      <c r="A49" s="14"/>
      <c r="B49" s="81" t="s">
        <v>178</v>
      </c>
      <c r="C49" s="82"/>
      <c r="D49" s="83"/>
      <c r="E49" s="84"/>
      <c r="F49" s="84"/>
      <c r="G49" s="84"/>
      <c r="H49" s="84"/>
      <c r="I49" s="84"/>
      <c r="J49" s="84"/>
      <c r="K49" s="85"/>
      <c r="L49" s="23">
        <f>SUM(L44:L48)</f>
        <v>55</v>
      </c>
      <c r="M49" s="24">
        <f>SUM(M44:M48)</f>
        <v>2744310</v>
      </c>
      <c r="N49" s="24">
        <f>SUM(N44:N48)</f>
        <v>36664580.36</v>
      </c>
    </row>
    <row r="50" spans="1:14" s="3" customFormat="1" ht="24" customHeight="1">
      <c r="A50" s="14"/>
      <c r="B50" s="94" t="s">
        <v>35</v>
      </c>
      <c r="C50" s="95"/>
      <c r="D50" s="95"/>
      <c r="E50" s="95"/>
      <c r="F50" s="95"/>
      <c r="G50" s="95"/>
      <c r="H50" s="95"/>
      <c r="I50" s="95"/>
      <c r="J50" s="95"/>
      <c r="K50" s="95"/>
      <c r="L50" s="95"/>
      <c r="M50" s="95"/>
      <c r="N50" s="95"/>
    </row>
    <row r="51" spans="1:14" s="3" customFormat="1" ht="24" customHeight="1">
      <c r="A51" s="14"/>
      <c r="B51" s="21" t="s">
        <v>53</v>
      </c>
      <c r="C51" s="21" t="s">
        <v>54</v>
      </c>
      <c r="D51" s="22">
        <v>1.26</v>
      </c>
      <c r="E51" s="22">
        <v>1.29</v>
      </c>
      <c r="F51" s="22">
        <v>1.26</v>
      </c>
      <c r="G51" s="22">
        <v>1.28</v>
      </c>
      <c r="H51" s="22">
        <v>1.26</v>
      </c>
      <c r="I51" s="22">
        <v>1.29</v>
      </c>
      <c r="J51" s="22">
        <v>1.26</v>
      </c>
      <c r="K51" s="45">
        <v>2.38</v>
      </c>
      <c r="L51" s="23">
        <v>7</v>
      </c>
      <c r="M51" s="24">
        <v>954196</v>
      </c>
      <c r="N51" s="24">
        <v>1222052.66</v>
      </c>
    </row>
    <row r="52" spans="1:14" s="3" customFormat="1" ht="24" customHeight="1">
      <c r="A52" s="14"/>
      <c r="B52" s="21" t="s">
        <v>243</v>
      </c>
      <c r="C52" s="21" t="s">
        <v>244</v>
      </c>
      <c r="D52" s="22">
        <v>5.5</v>
      </c>
      <c r="E52" s="22">
        <v>5.79</v>
      </c>
      <c r="F52" s="22">
        <v>5.5</v>
      </c>
      <c r="G52" s="22">
        <v>5.61</v>
      </c>
      <c r="H52" s="22">
        <v>6.08</v>
      </c>
      <c r="I52" s="22">
        <v>5.6</v>
      </c>
      <c r="J52" s="22">
        <v>5.3</v>
      </c>
      <c r="K52" s="45">
        <v>-7.44</v>
      </c>
      <c r="L52" s="23">
        <v>30</v>
      </c>
      <c r="M52" s="24">
        <v>3140000</v>
      </c>
      <c r="N52" s="24">
        <v>17600000</v>
      </c>
    </row>
    <row r="53" spans="1:14" s="3" customFormat="1" ht="24" customHeight="1">
      <c r="A53" s="14"/>
      <c r="B53" s="81" t="s">
        <v>35</v>
      </c>
      <c r="C53" s="82"/>
      <c r="D53" s="83"/>
      <c r="E53" s="84"/>
      <c r="F53" s="84"/>
      <c r="G53" s="84"/>
      <c r="H53" s="84"/>
      <c r="I53" s="84"/>
      <c r="J53" s="84"/>
      <c r="K53" s="85"/>
      <c r="L53" s="23">
        <f>SUM(L51:L52)</f>
        <v>37</v>
      </c>
      <c r="M53" s="24">
        <f>SUM(M51:M52)</f>
        <v>4094196</v>
      </c>
      <c r="N53" s="24">
        <f>SUM(N51:N52)</f>
        <v>18822052.66</v>
      </c>
    </row>
    <row r="54" spans="1:14" s="3" customFormat="1" ht="24" customHeight="1">
      <c r="A54" s="14"/>
      <c r="B54" s="86" t="s">
        <v>52</v>
      </c>
      <c r="C54" s="87"/>
      <c r="D54" s="83"/>
      <c r="E54" s="84"/>
      <c r="F54" s="84"/>
      <c r="G54" s="84"/>
      <c r="H54" s="84"/>
      <c r="I54" s="84"/>
      <c r="J54" s="84"/>
      <c r="K54" s="85"/>
      <c r="L54" s="23">
        <f>L53+L49+L42+L34+L29+L25</f>
        <v>466</v>
      </c>
      <c r="M54" s="24">
        <f>M53+M49+M42+M34+M29+M25</f>
        <v>1426708280</v>
      </c>
      <c r="N54" s="24">
        <f>N53+N49+N42+N34+N29+N25</f>
        <v>908691395.74</v>
      </c>
    </row>
    <row r="55" spans="5:14" s="3" customFormat="1" ht="35.25" customHeight="1">
      <c r="E55" s="78" t="s">
        <v>250</v>
      </c>
      <c r="F55" s="78"/>
      <c r="G55" s="78"/>
      <c r="H55" s="78"/>
      <c r="I55" s="78"/>
      <c r="J55" s="78"/>
      <c r="K55" s="78"/>
      <c r="N55" s="66"/>
    </row>
    <row r="56" spans="1:14" s="3" customFormat="1" ht="35.25" customHeight="1">
      <c r="A56" s="7"/>
      <c r="B56" s="67" t="s">
        <v>12</v>
      </c>
      <c r="C56" s="68" t="s">
        <v>13</v>
      </c>
      <c r="D56" s="68" t="s">
        <v>14</v>
      </c>
      <c r="E56" s="68" t="s">
        <v>15</v>
      </c>
      <c r="F56" s="68" t="s">
        <v>16</v>
      </c>
      <c r="G56" s="68" t="s">
        <v>17</v>
      </c>
      <c r="H56" s="68" t="s">
        <v>18</v>
      </c>
      <c r="I56" s="68" t="s">
        <v>198</v>
      </c>
      <c r="J56" s="68" t="s">
        <v>19</v>
      </c>
      <c r="K56" s="68" t="s">
        <v>20</v>
      </c>
      <c r="L56" s="68" t="s">
        <v>4</v>
      </c>
      <c r="M56" s="68" t="s">
        <v>21</v>
      </c>
      <c r="N56" s="68" t="s">
        <v>22</v>
      </c>
    </row>
    <row r="57" spans="1:14" s="3" customFormat="1" ht="30.75" customHeight="1">
      <c r="A57" s="7"/>
      <c r="B57" s="79" t="s">
        <v>31</v>
      </c>
      <c r="C57" s="80"/>
      <c r="D57" s="80"/>
      <c r="E57" s="80"/>
      <c r="F57" s="80"/>
      <c r="G57" s="80"/>
      <c r="H57" s="80"/>
      <c r="I57" s="80"/>
      <c r="J57" s="80"/>
      <c r="K57" s="80"/>
      <c r="L57" s="80"/>
      <c r="M57" s="80"/>
      <c r="N57" s="80"/>
    </row>
    <row r="58" spans="1:14" s="3" customFormat="1" ht="30.75" customHeight="1">
      <c r="A58" s="7"/>
      <c r="B58" s="21" t="s">
        <v>43</v>
      </c>
      <c r="C58" s="21" t="s">
        <v>44</v>
      </c>
      <c r="D58" s="22">
        <v>1.65</v>
      </c>
      <c r="E58" s="22">
        <v>1.65</v>
      </c>
      <c r="F58" s="22">
        <v>1.65</v>
      </c>
      <c r="G58" s="22">
        <v>1.65</v>
      </c>
      <c r="H58" s="22">
        <v>1.4</v>
      </c>
      <c r="I58" s="22">
        <v>1.65</v>
      </c>
      <c r="J58" s="22">
        <v>1.4</v>
      </c>
      <c r="K58" s="45">
        <v>17.86</v>
      </c>
      <c r="L58" s="23">
        <v>2</v>
      </c>
      <c r="M58" s="24">
        <v>27800</v>
      </c>
      <c r="N58" s="24">
        <v>45870</v>
      </c>
    </row>
    <row r="59" spans="1:14" s="3" customFormat="1" ht="30.75" customHeight="1">
      <c r="A59" s="7"/>
      <c r="B59" s="81" t="s">
        <v>251</v>
      </c>
      <c r="C59" s="82"/>
      <c r="D59" s="83"/>
      <c r="E59" s="84"/>
      <c r="F59" s="84"/>
      <c r="G59" s="84"/>
      <c r="H59" s="84"/>
      <c r="I59" s="84"/>
      <c r="J59" s="84"/>
      <c r="K59" s="85"/>
      <c r="L59" s="23">
        <v>2</v>
      </c>
      <c r="M59" s="24">
        <v>27800</v>
      </c>
      <c r="N59" s="24">
        <v>45870</v>
      </c>
    </row>
    <row r="60" spans="1:14" s="3" customFormat="1" ht="30.75" customHeight="1">
      <c r="A60" s="14"/>
      <c r="B60" s="86" t="s">
        <v>249</v>
      </c>
      <c r="C60" s="87"/>
      <c r="D60" s="88"/>
      <c r="E60" s="89"/>
      <c r="F60" s="89"/>
      <c r="G60" s="89"/>
      <c r="H60" s="89"/>
      <c r="I60" s="89"/>
      <c r="J60" s="89"/>
      <c r="K60" s="90"/>
      <c r="L60" s="23">
        <f>L59+L54</f>
        <v>468</v>
      </c>
      <c r="M60" s="24">
        <f>M59+M54</f>
        <v>1426736080</v>
      </c>
      <c r="N60" s="24">
        <f>N59+N54</f>
        <v>908737265.74</v>
      </c>
    </row>
    <row r="61" spans="2:14" s="3" customFormat="1" ht="30.75" customHeight="1">
      <c r="B61" s="107" t="s">
        <v>252</v>
      </c>
      <c r="C61" s="108"/>
      <c r="D61" s="108"/>
      <c r="E61" s="108"/>
      <c r="F61" s="108"/>
      <c r="G61" s="108"/>
      <c r="H61" s="108"/>
      <c r="I61" s="108"/>
      <c r="J61" s="108"/>
      <c r="K61" s="108"/>
      <c r="L61" s="108"/>
      <c r="M61" s="108"/>
      <c r="N61" s="109"/>
    </row>
    <row r="62" spans="2:14" s="3" customFormat="1" ht="48" customHeight="1">
      <c r="B62" s="112" t="s">
        <v>209</v>
      </c>
      <c r="C62" s="113"/>
      <c r="D62" s="101" t="s">
        <v>227</v>
      </c>
      <c r="E62" s="102"/>
      <c r="F62" s="102"/>
      <c r="G62" s="102"/>
      <c r="H62" s="102"/>
      <c r="I62" s="102"/>
      <c r="J62" s="102"/>
      <c r="K62" s="102"/>
      <c r="L62" s="102"/>
      <c r="M62" s="102"/>
      <c r="N62" s="103"/>
    </row>
    <row r="63" spans="2:14" s="3" customFormat="1" ht="115.5" customHeight="1">
      <c r="B63" s="110" t="s">
        <v>231</v>
      </c>
      <c r="C63" s="111"/>
      <c r="D63" s="101" t="s">
        <v>264</v>
      </c>
      <c r="E63" s="102"/>
      <c r="F63" s="102"/>
      <c r="G63" s="102"/>
      <c r="H63" s="102"/>
      <c r="I63" s="102"/>
      <c r="J63" s="102"/>
      <c r="K63" s="102"/>
      <c r="L63" s="102"/>
      <c r="M63" s="102"/>
      <c r="N63" s="103"/>
    </row>
    <row r="64" spans="2:14" s="3" customFormat="1" ht="43.5" customHeight="1">
      <c r="B64" s="110" t="s">
        <v>233</v>
      </c>
      <c r="C64" s="111"/>
      <c r="D64" s="101" t="s">
        <v>265</v>
      </c>
      <c r="E64" s="102"/>
      <c r="F64" s="102"/>
      <c r="G64" s="102"/>
      <c r="H64" s="102"/>
      <c r="I64" s="102"/>
      <c r="J64" s="102"/>
      <c r="K64" s="102"/>
      <c r="L64" s="102"/>
      <c r="M64" s="102"/>
      <c r="N64" s="103"/>
    </row>
    <row r="65" spans="2:14" s="3" customFormat="1" ht="45" customHeight="1">
      <c r="B65" s="110" t="s">
        <v>166</v>
      </c>
      <c r="C65" s="111"/>
      <c r="D65" s="101" t="s">
        <v>240</v>
      </c>
      <c r="E65" s="102"/>
      <c r="F65" s="102"/>
      <c r="G65" s="102"/>
      <c r="H65" s="102"/>
      <c r="I65" s="102"/>
      <c r="J65" s="102"/>
      <c r="K65" s="102"/>
      <c r="L65" s="102"/>
      <c r="M65" s="102"/>
      <c r="N65" s="103"/>
    </row>
    <row r="66" spans="2:14" s="3" customFormat="1" ht="81" customHeight="1">
      <c r="B66" s="110" t="s">
        <v>248</v>
      </c>
      <c r="C66" s="111"/>
      <c r="D66" s="101" t="s">
        <v>266</v>
      </c>
      <c r="E66" s="102"/>
      <c r="F66" s="102"/>
      <c r="G66" s="102"/>
      <c r="H66" s="102"/>
      <c r="I66" s="102"/>
      <c r="J66" s="102"/>
      <c r="K66" s="102"/>
      <c r="L66" s="102"/>
      <c r="M66" s="102"/>
      <c r="N66" s="103"/>
    </row>
    <row r="67" spans="1:14" s="3" customFormat="1" ht="33.75" customHeight="1">
      <c r="A67" s="7"/>
      <c r="B67" s="104" t="s">
        <v>228</v>
      </c>
      <c r="C67" s="105"/>
      <c r="D67" s="105"/>
      <c r="E67" s="105"/>
      <c r="F67" s="105"/>
      <c r="G67" s="105"/>
      <c r="H67" s="105"/>
      <c r="I67" s="105"/>
      <c r="J67" s="105"/>
      <c r="K67" s="105"/>
      <c r="L67" s="105"/>
      <c r="M67" s="105"/>
      <c r="N67" s="106"/>
    </row>
    <row r="68" ht="23.25" customHeight="1"/>
    <row r="69" ht="15">
      <c r="N69" s="1"/>
    </row>
    <row r="70" ht="15">
      <c r="N70" s="1"/>
    </row>
    <row r="74" ht="15">
      <c r="A74"/>
    </row>
    <row r="75" ht="15">
      <c r="A75"/>
    </row>
    <row r="76" ht="15">
      <c r="A76"/>
    </row>
    <row r="77" ht="15">
      <c r="A77"/>
    </row>
    <row r="78" spans="1:13" ht="15">
      <c r="A78"/>
      <c r="M78" s="1"/>
    </row>
    <row r="79" spans="1:13" ht="15">
      <c r="A79"/>
      <c r="M79" s="1"/>
    </row>
    <row r="80" spans="1:13" ht="15">
      <c r="A80"/>
      <c r="M80" s="1"/>
    </row>
    <row r="81" spans="1:13" ht="15">
      <c r="A81"/>
      <c r="M81" s="1"/>
    </row>
    <row r="82" spans="1:13" ht="15">
      <c r="A82"/>
      <c r="M82" s="1"/>
    </row>
    <row r="83" spans="1:13" ht="15">
      <c r="A83"/>
      <c r="M83" s="1"/>
    </row>
    <row r="84" spans="1:13" ht="15">
      <c r="A84"/>
      <c r="M84" s="1"/>
    </row>
    <row r="85" ht="15">
      <c r="M85" s="1"/>
    </row>
    <row r="86" ht="15">
      <c r="M86" s="1"/>
    </row>
    <row r="87" ht="15">
      <c r="M87" s="1"/>
    </row>
    <row r="88" ht="15">
      <c r="M88" s="1"/>
    </row>
  </sheetData>
  <sheetProtection/>
  <mergeCells count="44">
    <mergeCell ref="B66:C66"/>
    <mergeCell ref="D66:N66"/>
    <mergeCell ref="B63:C63"/>
    <mergeCell ref="D49:K49"/>
    <mergeCell ref="B43:N43"/>
    <mergeCell ref="D65:N65"/>
    <mergeCell ref="B65:C65"/>
    <mergeCell ref="D64:N64"/>
    <mergeCell ref="B64:C64"/>
    <mergeCell ref="B62:C62"/>
    <mergeCell ref="B54:C54"/>
    <mergeCell ref="D62:N62"/>
    <mergeCell ref="D63:N63"/>
    <mergeCell ref="B67:N67"/>
    <mergeCell ref="B61:N61"/>
    <mergeCell ref="D34:K34"/>
    <mergeCell ref="D53:K53"/>
    <mergeCell ref="B53:C53"/>
    <mergeCell ref="B42:C42"/>
    <mergeCell ref="B35:N35"/>
    <mergeCell ref="D42:K42"/>
    <mergeCell ref="B50:N50"/>
    <mergeCell ref="C6:D6"/>
    <mergeCell ref="E9:K9"/>
    <mergeCell ref="B29:C29"/>
    <mergeCell ref="B34:C34"/>
    <mergeCell ref="B26:N26"/>
    <mergeCell ref="B30:N30"/>
    <mergeCell ref="D54:K54"/>
    <mergeCell ref="D29:K29"/>
    <mergeCell ref="B1:E1"/>
    <mergeCell ref="C3:E3"/>
    <mergeCell ref="B25:C25"/>
    <mergeCell ref="D25:K25"/>
    <mergeCell ref="C4:E4"/>
    <mergeCell ref="B11:N11"/>
    <mergeCell ref="C5:D5"/>
    <mergeCell ref="B49:C49"/>
    <mergeCell ref="E55:K55"/>
    <mergeCell ref="B57:N57"/>
    <mergeCell ref="B59:C59"/>
    <mergeCell ref="D59:K59"/>
    <mergeCell ref="B60:C60"/>
    <mergeCell ref="D60:K60"/>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L23"/>
  <sheetViews>
    <sheetView rightToLeft="1" zoomScalePageLayoutView="0" workbookViewId="0" topLeftCell="A10">
      <selection activeCell="B14" sqref="B14:F14"/>
    </sheetView>
  </sheetViews>
  <sheetFormatPr defaultColWidth="9.00390625" defaultRowHeight="15"/>
  <cols>
    <col min="1" max="1" width="3.7109375" style="3" customWidth="1"/>
    <col min="2" max="2" width="25.28125" style="3" bestFit="1" customWidth="1"/>
    <col min="3" max="3" width="12.421875" style="3" customWidth="1"/>
    <col min="4" max="4" width="11.57421875" style="3" customWidth="1"/>
    <col min="5" max="5" width="16.28125" style="3" customWidth="1"/>
    <col min="6" max="6" width="20.7109375" style="3" customWidth="1"/>
    <col min="7" max="16384" width="9.00390625" style="3" customWidth="1"/>
  </cols>
  <sheetData>
    <row r="1" spans="2:3" ht="43.5" customHeight="1">
      <c r="B1" s="139" t="s">
        <v>0</v>
      </c>
      <c r="C1" s="139"/>
    </row>
    <row r="2" spans="2:3" ht="39" customHeight="1">
      <c r="B2" s="140" t="s">
        <v>253</v>
      </c>
      <c r="C2" s="140"/>
    </row>
    <row r="3" spans="2:4" ht="30" customHeight="1">
      <c r="B3" s="114"/>
      <c r="C3" s="114"/>
      <c r="D3" s="114"/>
    </row>
    <row r="4" spans="2:6" ht="39.75" customHeight="1">
      <c r="B4" s="141" t="s">
        <v>254</v>
      </c>
      <c r="C4" s="141"/>
      <c r="D4" s="141"/>
      <c r="E4" s="141"/>
      <c r="F4" s="141"/>
    </row>
    <row r="5" spans="2:6" ht="30" customHeight="1">
      <c r="B5" s="69" t="s">
        <v>12</v>
      </c>
      <c r="C5" s="70" t="s">
        <v>13</v>
      </c>
      <c r="D5" s="70" t="s">
        <v>4</v>
      </c>
      <c r="E5" s="70" t="s">
        <v>21</v>
      </c>
      <c r="F5" s="70" t="s">
        <v>22</v>
      </c>
    </row>
    <row r="6" spans="2:6" ht="33" customHeight="1">
      <c r="B6" s="115" t="s">
        <v>255</v>
      </c>
      <c r="C6" s="116"/>
      <c r="D6" s="116"/>
      <c r="E6" s="116"/>
      <c r="F6" s="117"/>
    </row>
    <row r="7" spans="2:6" ht="33" customHeight="1">
      <c r="B7" s="71" t="s">
        <v>256</v>
      </c>
      <c r="C7" s="72" t="s">
        <v>106</v>
      </c>
      <c r="D7" s="73">
        <v>1</v>
      </c>
      <c r="E7" s="73">
        <v>100000</v>
      </c>
      <c r="F7" s="73">
        <v>28000</v>
      </c>
    </row>
    <row r="8" spans="2:6" ht="33" customHeight="1">
      <c r="B8" s="118" t="s">
        <v>257</v>
      </c>
      <c r="C8" s="119"/>
      <c r="D8" s="73">
        <f>SUM(D7)</f>
        <v>1</v>
      </c>
      <c r="E8" s="73">
        <f>SUM(E7)</f>
        <v>100000</v>
      </c>
      <c r="F8" s="73">
        <f>SUM(F7)</f>
        <v>28000</v>
      </c>
    </row>
    <row r="9" spans="2:6" ht="33" customHeight="1">
      <c r="B9" s="115" t="s">
        <v>258</v>
      </c>
      <c r="C9" s="116"/>
      <c r="D9" s="116"/>
      <c r="E9" s="116"/>
      <c r="F9" s="117"/>
    </row>
    <row r="10" spans="2:6" ht="33" customHeight="1">
      <c r="B10" s="71" t="s">
        <v>199</v>
      </c>
      <c r="C10" s="72" t="s">
        <v>200</v>
      </c>
      <c r="D10" s="73">
        <v>2</v>
      </c>
      <c r="E10" s="73">
        <v>25075500</v>
      </c>
      <c r="F10" s="73">
        <v>138922800</v>
      </c>
    </row>
    <row r="11" spans="2:6" ht="33" customHeight="1">
      <c r="B11" s="118" t="s">
        <v>259</v>
      </c>
      <c r="C11" s="119"/>
      <c r="D11" s="73">
        <f>SUM(D10)</f>
        <v>2</v>
      </c>
      <c r="E11" s="73">
        <f>SUM(E10)</f>
        <v>25075500</v>
      </c>
      <c r="F11" s="73">
        <f>SUM(F10)</f>
        <v>138922800</v>
      </c>
    </row>
    <row r="12" spans="2:6" ht="33" customHeight="1">
      <c r="B12" s="118" t="s">
        <v>260</v>
      </c>
      <c r="C12" s="119"/>
      <c r="D12" s="73">
        <f>D11+D8</f>
        <v>3</v>
      </c>
      <c r="E12" s="73">
        <f>E11+E8</f>
        <v>25175500</v>
      </c>
      <c r="F12" s="73">
        <f>F11+F8</f>
        <v>138950800</v>
      </c>
    </row>
    <row r="13" spans="2:6" ht="33" customHeight="1">
      <c r="B13" s="74"/>
      <c r="C13" s="74"/>
      <c r="D13" s="74"/>
      <c r="E13" s="74"/>
      <c r="F13" s="74"/>
    </row>
    <row r="14" spans="2:6" ht="33" customHeight="1">
      <c r="B14" s="141" t="s">
        <v>261</v>
      </c>
      <c r="C14" s="141"/>
      <c r="D14" s="141"/>
      <c r="E14" s="141"/>
      <c r="F14" s="141"/>
    </row>
    <row r="15" spans="2:6" ht="33" customHeight="1">
      <c r="B15" s="75" t="s">
        <v>12</v>
      </c>
      <c r="C15" s="76" t="s">
        <v>13</v>
      </c>
      <c r="D15" s="76" t="s">
        <v>4</v>
      </c>
      <c r="E15" s="76" t="s">
        <v>21</v>
      </c>
      <c r="F15" s="76" t="s">
        <v>22</v>
      </c>
    </row>
    <row r="16" spans="2:6" ht="33" customHeight="1">
      <c r="B16" s="115" t="s">
        <v>23</v>
      </c>
      <c r="C16" s="116"/>
      <c r="D16" s="116"/>
      <c r="E16" s="116"/>
      <c r="F16" s="117"/>
    </row>
    <row r="17" spans="2:12" ht="33" customHeight="1">
      <c r="B17" s="71" t="s">
        <v>101</v>
      </c>
      <c r="C17" s="72" t="s">
        <v>102</v>
      </c>
      <c r="D17" s="73">
        <v>3</v>
      </c>
      <c r="E17" s="73">
        <v>26785650</v>
      </c>
      <c r="F17" s="73">
        <v>20892807</v>
      </c>
      <c r="I17" s="77"/>
      <c r="J17" s="77"/>
      <c r="K17" s="77"/>
      <c r="L17" s="77"/>
    </row>
    <row r="18" spans="2:6" ht="33" customHeight="1">
      <c r="B18" s="120" t="s">
        <v>24</v>
      </c>
      <c r="C18" s="121"/>
      <c r="D18" s="73">
        <f>SUM(D17)</f>
        <v>3</v>
      </c>
      <c r="E18" s="73">
        <f>SUM(E17)</f>
        <v>26785650</v>
      </c>
      <c r="F18" s="73">
        <f>SUM(F17)</f>
        <v>20892807</v>
      </c>
    </row>
    <row r="19" spans="2:6" ht="33" customHeight="1">
      <c r="B19" s="115" t="s">
        <v>255</v>
      </c>
      <c r="C19" s="116"/>
      <c r="D19" s="116"/>
      <c r="E19" s="116"/>
      <c r="F19" s="117"/>
    </row>
    <row r="20" spans="2:6" ht="33" customHeight="1">
      <c r="B20" s="71" t="s">
        <v>134</v>
      </c>
      <c r="C20" s="72" t="s">
        <v>133</v>
      </c>
      <c r="D20" s="73">
        <v>1</v>
      </c>
      <c r="E20" s="73">
        <v>150565</v>
      </c>
      <c r="F20" s="73">
        <v>188206.25</v>
      </c>
    </row>
    <row r="21" spans="2:6" ht="33" customHeight="1">
      <c r="B21" s="71" t="s">
        <v>262</v>
      </c>
      <c r="C21" s="72" t="s">
        <v>223</v>
      </c>
      <c r="D21" s="73">
        <v>2</v>
      </c>
      <c r="E21" s="73">
        <v>1400000</v>
      </c>
      <c r="F21" s="73">
        <v>378000</v>
      </c>
    </row>
    <row r="22" spans="2:6" ht="33" customHeight="1">
      <c r="B22" s="118" t="s">
        <v>257</v>
      </c>
      <c r="C22" s="119"/>
      <c r="D22" s="73">
        <f>SUM(D20:D21)</f>
        <v>3</v>
      </c>
      <c r="E22" s="73">
        <f>SUM(E20:E21)</f>
        <v>1550565</v>
      </c>
      <c r="F22" s="73">
        <f>SUM(F20:F21)</f>
        <v>566206.25</v>
      </c>
    </row>
    <row r="23" spans="2:6" ht="33" customHeight="1">
      <c r="B23" s="118" t="s">
        <v>260</v>
      </c>
      <c r="C23" s="119"/>
      <c r="D23" s="73">
        <f>D22+D18</f>
        <v>6</v>
      </c>
      <c r="E23" s="73">
        <f>E22+E18</f>
        <v>28336215</v>
      </c>
      <c r="F23" s="73">
        <f>F22+F18</f>
        <v>21459013.25</v>
      </c>
    </row>
  </sheetData>
  <sheetProtection/>
  <mergeCells count="14">
    <mergeCell ref="B22:C22"/>
    <mergeCell ref="B23:C23"/>
    <mergeCell ref="B11:C11"/>
    <mergeCell ref="B12:C12"/>
    <mergeCell ref="B14:F14"/>
    <mergeCell ref="B16:F16"/>
    <mergeCell ref="B18:C18"/>
    <mergeCell ref="B19:F19"/>
    <mergeCell ref="B1:C1"/>
    <mergeCell ref="B3:D3"/>
    <mergeCell ref="B4:F4"/>
    <mergeCell ref="B6:F6"/>
    <mergeCell ref="B8:C8"/>
    <mergeCell ref="B9:F9"/>
  </mergeCells>
  <printOptions/>
  <pageMargins left="0.7" right="0.7" top="0.75" bottom="0.75" header="0.3" footer="0.3"/>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J51"/>
  <sheetViews>
    <sheetView rightToLeft="1" zoomScalePageLayoutView="0" workbookViewId="0" topLeftCell="A31">
      <selection activeCell="B3" sqref="B3:F3"/>
    </sheetView>
  </sheetViews>
  <sheetFormatPr defaultColWidth="9.00390625" defaultRowHeight="13.5" customHeight="1"/>
  <cols>
    <col min="1" max="1" width="1.28515625" style="12" customWidth="1"/>
    <col min="2" max="2" width="27.28125" style="12" customWidth="1"/>
    <col min="3" max="3" width="12.421875" style="12" customWidth="1"/>
    <col min="4" max="4" width="14.8515625" style="12" customWidth="1"/>
    <col min="5" max="5" width="14.7109375" style="12" customWidth="1"/>
    <col min="6" max="6" width="21.57421875" style="12" customWidth="1"/>
    <col min="7" max="16384" width="9.00390625" style="12" customWidth="1"/>
  </cols>
  <sheetData>
    <row r="1" spans="2:8" ht="21" customHeight="1">
      <c r="B1" s="122" t="s">
        <v>237</v>
      </c>
      <c r="C1" s="122"/>
      <c r="D1" s="122"/>
      <c r="E1" s="122"/>
      <c r="F1" s="122"/>
      <c r="G1" s="19"/>
      <c r="H1" s="19"/>
    </row>
    <row r="2" spans="2:6" ht="30" customHeight="1">
      <c r="B2" s="17" t="s">
        <v>12</v>
      </c>
      <c r="C2" s="18" t="s">
        <v>13</v>
      </c>
      <c r="D2" s="18" t="s">
        <v>108</v>
      </c>
      <c r="E2" s="18" t="s">
        <v>198</v>
      </c>
      <c r="F2" s="17" t="s">
        <v>30</v>
      </c>
    </row>
    <row r="3" spans="2:6" ht="13.5" customHeight="1">
      <c r="B3" s="123" t="s">
        <v>23</v>
      </c>
      <c r="C3" s="123"/>
      <c r="D3" s="123"/>
      <c r="E3" s="123"/>
      <c r="F3" s="123"/>
    </row>
    <row r="4" spans="2:10" ht="13.5" customHeight="1">
      <c r="B4" s="21" t="s">
        <v>137</v>
      </c>
      <c r="C4" s="21" t="s">
        <v>138</v>
      </c>
      <c r="D4" s="25">
        <v>1.15</v>
      </c>
      <c r="E4" s="25">
        <v>1.15</v>
      </c>
      <c r="F4" s="32" t="s">
        <v>45</v>
      </c>
      <c r="G4" s="29"/>
      <c r="H4" s="29"/>
      <c r="I4" s="26"/>
      <c r="J4" s="26"/>
    </row>
    <row r="5" spans="2:10" ht="13.5" customHeight="1">
      <c r="B5" s="21" t="s">
        <v>139</v>
      </c>
      <c r="C5" s="21" t="s">
        <v>140</v>
      </c>
      <c r="D5" s="25">
        <v>0.45</v>
      </c>
      <c r="E5" s="25">
        <v>0.45</v>
      </c>
      <c r="F5" s="32" t="s">
        <v>45</v>
      </c>
      <c r="G5" s="29"/>
      <c r="H5" s="29"/>
      <c r="I5" s="26"/>
      <c r="J5" s="26"/>
    </row>
    <row r="6" spans="2:10" ht="13.5" customHeight="1">
      <c r="B6" s="21" t="s">
        <v>169</v>
      </c>
      <c r="C6" s="21" t="s">
        <v>170</v>
      </c>
      <c r="D6" s="22">
        <v>1.15</v>
      </c>
      <c r="E6" s="22">
        <v>1.15</v>
      </c>
      <c r="F6" s="32" t="s">
        <v>45</v>
      </c>
      <c r="G6" s="29"/>
      <c r="H6" s="29"/>
      <c r="I6" s="26"/>
      <c r="J6" s="26"/>
    </row>
    <row r="7" spans="2:10" ht="13.5" customHeight="1">
      <c r="B7" s="21" t="s">
        <v>109</v>
      </c>
      <c r="C7" s="21" t="s">
        <v>110</v>
      </c>
      <c r="D7" s="22">
        <v>0.34</v>
      </c>
      <c r="E7" s="22">
        <v>0.34</v>
      </c>
      <c r="F7" s="32" t="s">
        <v>45</v>
      </c>
      <c r="G7" s="29"/>
      <c r="H7" s="29"/>
      <c r="I7" s="26"/>
      <c r="J7" s="26"/>
    </row>
    <row r="8" spans="2:8" ht="13.5" customHeight="1">
      <c r="B8" s="123" t="s">
        <v>42</v>
      </c>
      <c r="C8" s="123"/>
      <c r="D8" s="123"/>
      <c r="E8" s="123"/>
      <c r="F8" s="123"/>
      <c r="G8" s="13"/>
      <c r="H8" s="13"/>
    </row>
    <row r="9" spans="2:8" ht="13.5" customHeight="1">
      <c r="B9" s="21" t="s">
        <v>99</v>
      </c>
      <c r="C9" s="21" t="s">
        <v>100</v>
      </c>
      <c r="D9" s="25">
        <v>0.89</v>
      </c>
      <c r="E9" s="25">
        <v>0.89</v>
      </c>
      <c r="F9" s="32" t="s">
        <v>45</v>
      </c>
      <c r="G9" s="13"/>
      <c r="H9" s="13"/>
    </row>
    <row r="10" spans="2:8" ht="13.5" customHeight="1">
      <c r="B10" s="21" t="s">
        <v>114</v>
      </c>
      <c r="C10" s="21" t="s">
        <v>115</v>
      </c>
      <c r="D10" s="25">
        <v>0.51</v>
      </c>
      <c r="E10" s="25">
        <v>0.51</v>
      </c>
      <c r="F10" s="32" t="s">
        <v>45</v>
      </c>
      <c r="G10" s="13"/>
      <c r="H10" s="13"/>
    </row>
    <row r="11" spans="2:8" ht="13.5" customHeight="1">
      <c r="B11" s="21" t="s">
        <v>181</v>
      </c>
      <c r="C11" s="21" t="s">
        <v>182</v>
      </c>
      <c r="D11" s="22">
        <v>0.5</v>
      </c>
      <c r="E11" s="26">
        <v>0.5</v>
      </c>
      <c r="F11" s="32" t="s">
        <v>45</v>
      </c>
      <c r="G11" s="13"/>
      <c r="H11" s="13"/>
    </row>
    <row r="12" spans="2:9" ht="13.5" customHeight="1">
      <c r="B12" s="123" t="s">
        <v>31</v>
      </c>
      <c r="C12" s="123"/>
      <c r="D12" s="123"/>
      <c r="E12" s="123"/>
      <c r="F12" s="123"/>
      <c r="G12" s="27"/>
      <c r="H12" s="27"/>
      <c r="I12" s="26"/>
    </row>
    <row r="13" spans="2:6" ht="13.5" customHeight="1">
      <c r="B13" s="21" t="s">
        <v>97</v>
      </c>
      <c r="C13" s="21" t="s">
        <v>98</v>
      </c>
      <c r="D13" s="22">
        <v>0.89</v>
      </c>
      <c r="E13" s="25">
        <v>0.89</v>
      </c>
      <c r="F13" s="32" t="s">
        <v>45</v>
      </c>
    </row>
    <row r="14" spans="2:6" ht="13.5" customHeight="1">
      <c r="B14" s="21" t="s">
        <v>77</v>
      </c>
      <c r="C14" s="21" t="s">
        <v>78</v>
      </c>
      <c r="D14" s="25">
        <v>0.42</v>
      </c>
      <c r="E14" s="25">
        <v>0.42</v>
      </c>
      <c r="F14" s="32" t="s">
        <v>45</v>
      </c>
    </row>
    <row r="15" spans="2:6" ht="13.5" customHeight="1">
      <c r="B15" s="123" t="s">
        <v>25</v>
      </c>
      <c r="C15" s="123"/>
      <c r="D15" s="123"/>
      <c r="E15" s="123"/>
      <c r="F15" s="123"/>
    </row>
    <row r="16" spans="2:6" ht="13.5" customHeight="1">
      <c r="B16" s="21" t="s">
        <v>70</v>
      </c>
      <c r="C16" s="21" t="s">
        <v>71</v>
      </c>
      <c r="D16" s="25">
        <v>12.94</v>
      </c>
      <c r="E16" s="25">
        <v>13</v>
      </c>
      <c r="F16" s="32" t="s">
        <v>45</v>
      </c>
    </row>
    <row r="17" spans="2:6" ht="13.5" customHeight="1">
      <c r="B17" s="125" t="s">
        <v>28</v>
      </c>
      <c r="C17" s="126"/>
      <c r="D17" s="126"/>
      <c r="E17" s="126"/>
      <c r="F17" s="127"/>
    </row>
    <row r="18" spans="2:6" ht="13.5" customHeight="1">
      <c r="B18" s="21" t="s">
        <v>68</v>
      </c>
      <c r="C18" s="21" t="s">
        <v>69</v>
      </c>
      <c r="D18" s="25">
        <v>0.54</v>
      </c>
      <c r="E18" s="25">
        <v>0.54</v>
      </c>
      <c r="F18" s="32" t="s">
        <v>45</v>
      </c>
    </row>
    <row r="19" spans="2:6" ht="13.5" customHeight="1">
      <c r="B19" s="21" t="s">
        <v>213</v>
      </c>
      <c r="C19" s="21" t="s">
        <v>188</v>
      </c>
      <c r="D19" s="22">
        <v>0.39</v>
      </c>
      <c r="E19" s="25">
        <v>0.39</v>
      </c>
      <c r="F19" s="32" t="s">
        <v>45</v>
      </c>
    </row>
    <row r="20" spans="2:6" ht="13.5" customHeight="1">
      <c r="B20" s="21" t="s">
        <v>89</v>
      </c>
      <c r="C20" s="21" t="s">
        <v>90</v>
      </c>
      <c r="D20" s="25">
        <v>1.45</v>
      </c>
      <c r="E20" s="25">
        <v>1.45</v>
      </c>
      <c r="F20" s="32" t="s">
        <v>45</v>
      </c>
    </row>
    <row r="21" spans="2:6" ht="13.5" customHeight="1">
      <c r="B21" s="128" t="s">
        <v>29</v>
      </c>
      <c r="C21" s="129"/>
      <c r="D21" s="129"/>
      <c r="E21" s="129"/>
      <c r="F21" s="130"/>
    </row>
    <row r="22" spans="2:6" ht="13.5" customHeight="1">
      <c r="B22" s="21" t="s">
        <v>125</v>
      </c>
      <c r="C22" s="21" t="s">
        <v>126</v>
      </c>
      <c r="D22" s="25">
        <v>5.83</v>
      </c>
      <c r="E22" s="25">
        <v>5.81</v>
      </c>
      <c r="F22" s="32" t="s">
        <v>45</v>
      </c>
    </row>
    <row r="23" spans="2:6" ht="13.5" customHeight="1">
      <c r="B23" s="125" t="s">
        <v>35</v>
      </c>
      <c r="C23" s="126"/>
      <c r="D23" s="126"/>
      <c r="E23" s="126"/>
      <c r="F23" s="127"/>
    </row>
    <row r="24" spans="2:6" ht="13.5" customHeight="1">
      <c r="B24" s="21" t="s">
        <v>204</v>
      </c>
      <c r="C24" s="21" t="s">
        <v>205</v>
      </c>
      <c r="D24" s="25">
        <v>6.8</v>
      </c>
      <c r="E24" s="25">
        <v>6.8</v>
      </c>
      <c r="F24" s="32" t="s">
        <v>45</v>
      </c>
    </row>
    <row r="25" spans="2:6" ht="13.5" customHeight="1">
      <c r="B25" s="21" t="s">
        <v>129</v>
      </c>
      <c r="C25" s="21" t="s">
        <v>130</v>
      </c>
      <c r="D25" s="25">
        <v>7</v>
      </c>
      <c r="E25" s="25">
        <v>7</v>
      </c>
      <c r="F25" s="32" t="s">
        <v>45</v>
      </c>
    </row>
    <row r="26" spans="2:6" ht="13.5" customHeight="1">
      <c r="B26" s="21" t="s">
        <v>219</v>
      </c>
      <c r="C26" s="21" t="s">
        <v>220</v>
      </c>
      <c r="D26" s="22">
        <v>0.5</v>
      </c>
      <c r="E26" s="25">
        <v>0.5</v>
      </c>
      <c r="F26" s="32" t="s">
        <v>45</v>
      </c>
    </row>
    <row r="27" spans="2:6" ht="23.25" customHeight="1">
      <c r="B27" s="124" t="s">
        <v>239</v>
      </c>
      <c r="C27" s="124"/>
      <c r="D27" s="124"/>
      <c r="E27" s="124"/>
      <c r="F27" s="124"/>
    </row>
    <row r="28" spans="2:6" ht="25.5" customHeight="1">
      <c r="B28" s="17" t="s">
        <v>12</v>
      </c>
      <c r="C28" s="18" t="s">
        <v>13</v>
      </c>
      <c r="D28" s="18" t="s">
        <v>111</v>
      </c>
      <c r="E28" s="18" t="s">
        <v>198</v>
      </c>
      <c r="F28" s="17" t="s">
        <v>30</v>
      </c>
    </row>
    <row r="29" spans="2:6" ht="18.75" customHeight="1">
      <c r="B29" s="131" t="s">
        <v>23</v>
      </c>
      <c r="C29" s="132"/>
      <c r="D29" s="132"/>
      <c r="E29" s="132"/>
      <c r="F29" s="133"/>
    </row>
    <row r="30" spans="2:6" ht="13.5" customHeight="1">
      <c r="B30" s="21" t="s">
        <v>93</v>
      </c>
      <c r="C30" s="21" t="s">
        <v>94</v>
      </c>
      <c r="D30" s="25">
        <v>0.7</v>
      </c>
      <c r="E30" s="31">
        <v>0.7</v>
      </c>
      <c r="F30" s="32" t="s">
        <v>45</v>
      </c>
    </row>
    <row r="31" spans="2:6" ht="13.5" customHeight="1">
      <c r="B31" s="125" t="s">
        <v>42</v>
      </c>
      <c r="C31" s="126"/>
      <c r="D31" s="126"/>
      <c r="E31" s="126"/>
      <c r="F31" s="127"/>
    </row>
    <row r="32" spans="2:6" ht="13.5" customHeight="1">
      <c r="B32" s="21" t="s">
        <v>34</v>
      </c>
      <c r="C32" s="21" t="s">
        <v>33</v>
      </c>
      <c r="D32" s="25">
        <v>0.64</v>
      </c>
      <c r="E32" s="30">
        <v>0.64</v>
      </c>
      <c r="F32" s="32" t="s">
        <v>45</v>
      </c>
    </row>
    <row r="33" spans="2:6" ht="19.5" customHeight="1">
      <c r="B33" s="123" t="s">
        <v>31</v>
      </c>
      <c r="C33" s="123"/>
      <c r="D33" s="123"/>
      <c r="E33" s="123"/>
      <c r="F33" s="123"/>
    </row>
    <row r="34" spans="2:6" ht="13.5" customHeight="1">
      <c r="B34" s="21" t="s">
        <v>72</v>
      </c>
      <c r="C34" s="21" t="s">
        <v>67</v>
      </c>
      <c r="D34" s="22">
        <v>1</v>
      </c>
      <c r="E34" s="22">
        <v>1</v>
      </c>
      <c r="F34" s="32" t="s">
        <v>45</v>
      </c>
    </row>
    <row r="35" spans="2:6" ht="13.5" customHeight="1">
      <c r="B35" s="21" t="s">
        <v>81</v>
      </c>
      <c r="C35" s="21" t="s">
        <v>82</v>
      </c>
      <c r="D35" s="25">
        <v>0.72</v>
      </c>
      <c r="E35" s="30">
        <v>0.72</v>
      </c>
      <c r="F35" s="32" t="s">
        <v>45</v>
      </c>
    </row>
    <row r="36" spans="2:6" ht="16.5" customHeight="1">
      <c r="B36" s="123" t="s">
        <v>36</v>
      </c>
      <c r="C36" s="123"/>
      <c r="D36" s="123"/>
      <c r="E36" s="123"/>
      <c r="F36" s="123"/>
    </row>
    <row r="37" spans="2:6" ht="13.5" customHeight="1">
      <c r="B37" s="21" t="s">
        <v>58</v>
      </c>
      <c r="C37" s="21" t="s">
        <v>59</v>
      </c>
      <c r="D37" s="22">
        <v>1</v>
      </c>
      <c r="E37" s="22">
        <v>1</v>
      </c>
      <c r="F37" s="32" t="s">
        <v>45</v>
      </c>
    </row>
    <row r="38" spans="2:6" ht="13.5" customHeight="1">
      <c r="B38" s="21" t="s">
        <v>85</v>
      </c>
      <c r="C38" s="21" t="s">
        <v>87</v>
      </c>
      <c r="D38" s="22" t="s">
        <v>39</v>
      </c>
      <c r="E38" s="22" t="s">
        <v>39</v>
      </c>
      <c r="F38" s="32" t="s">
        <v>45</v>
      </c>
    </row>
    <row r="39" spans="2:6" ht="13.5" customHeight="1">
      <c r="B39" s="21" t="s">
        <v>86</v>
      </c>
      <c r="C39" s="21" t="s">
        <v>88</v>
      </c>
      <c r="D39" s="22" t="s">
        <v>39</v>
      </c>
      <c r="E39" s="22" t="s">
        <v>39</v>
      </c>
      <c r="F39" s="32" t="s">
        <v>45</v>
      </c>
    </row>
    <row r="40" spans="2:6" ht="13.5" customHeight="1">
      <c r="B40" s="21" t="s">
        <v>37</v>
      </c>
      <c r="C40" s="21" t="s">
        <v>38</v>
      </c>
      <c r="D40" s="22">
        <v>2.55</v>
      </c>
      <c r="E40" s="22">
        <v>2.55</v>
      </c>
      <c r="F40" s="32" t="s">
        <v>45</v>
      </c>
    </row>
    <row r="41" spans="2:6" ht="13.5" customHeight="1">
      <c r="B41" s="21" t="s">
        <v>112</v>
      </c>
      <c r="C41" s="21" t="s">
        <v>113</v>
      </c>
      <c r="D41" s="22" t="s">
        <v>39</v>
      </c>
      <c r="E41" s="22" t="s">
        <v>39</v>
      </c>
      <c r="F41" s="32" t="s">
        <v>45</v>
      </c>
    </row>
    <row r="42" spans="2:6" ht="13.5" customHeight="1">
      <c r="B42" s="21" t="s">
        <v>171</v>
      </c>
      <c r="C42" s="21" t="s">
        <v>172</v>
      </c>
      <c r="D42" s="22" t="s">
        <v>39</v>
      </c>
      <c r="E42" s="22" t="s">
        <v>39</v>
      </c>
      <c r="F42" s="32" t="s">
        <v>45</v>
      </c>
    </row>
    <row r="43" spans="2:6" ht="13.5" customHeight="1">
      <c r="B43" s="33" t="s">
        <v>176</v>
      </c>
      <c r="C43" s="21" t="s">
        <v>206</v>
      </c>
      <c r="D43" s="22" t="s">
        <v>39</v>
      </c>
      <c r="E43" s="22" t="s">
        <v>39</v>
      </c>
      <c r="F43" s="32" t="s">
        <v>45</v>
      </c>
    </row>
    <row r="44" spans="2:6" ht="13.5" customHeight="1">
      <c r="B44" s="33" t="s">
        <v>215</v>
      </c>
      <c r="C44" s="21" t="s">
        <v>216</v>
      </c>
      <c r="D44" s="22" t="s">
        <v>39</v>
      </c>
      <c r="E44" s="22" t="s">
        <v>39</v>
      </c>
      <c r="F44" s="32" t="s">
        <v>45</v>
      </c>
    </row>
    <row r="45" spans="2:6" ht="13.5" customHeight="1">
      <c r="B45" s="33" t="s">
        <v>217</v>
      </c>
      <c r="C45" s="21" t="s">
        <v>218</v>
      </c>
      <c r="D45" s="22" t="s">
        <v>39</v>
      </c>
      <c r="E45" s="22" t="s">
        <v>39</v>
      </c>
      <c r="F45" s="32" t="s">
        <v>45</v>
      </c>
    </row>
    <row r="46" spans="2:6" ht="16.5" customHeight="1">
      <c r="B46" s="123" t="s">
        <v>25</v>
      </c>
      <c r="C46" s="123"/>
      <c r="D46" s="123"/>
      <c r="E46" s="123"/>
      <c r="F46" s="123"/>
    </row>
    <row r="47" spans="2:6" ht="13.5" customHeight="1">
      <c r="B47" s="21" t="s">
        <v>61</v>
      </c>
      <c r="C47" s="21" t="s">
        <v>62</v>
      </c>
      <c r="D47" s="22">
        <v>0.45</v>
      </c>
      <c r="E47" s="22">
        <v>0.45</v>
      </c>
      <c r="F47" s="32" t="s">
        <v>45</v>
      </c>
    </row>
    <row r="48" spans="2:6" ht="16.5" customHeight="1">
      <c r="B48" s="123" t="s">
        <v>28</v>
      </c>
      <c r="C48" s="123"/>
      <c r="D48" s="123"/>
      <c r="E48" s="123"/>
      <c r="F48" s="123"/>
    </row>
    <row r="49" spans="2:6" ht="14.25" customHeight="1">
      <c r="B49" s="21" t="s">
        <v>189</v>
      </c>
      <c r="C49" s="21" t="s">
        <v>190</v>
      </c>
      <c r="D49" s="22">
        <v>70</v>
      </c>
      <c r="E49" s="22">
        <v>70</v>
      </c>
      <c r="F49" s="32" t="s">
        <v>45</v>
      </c>
    </row>
    <row r="50" spans="2:6" ht="13.5" customHeight="1">
      <c r="B50" s="123" t="s">
        <v>29</v>
      </c>
      <c r="C50" s="123"/>
      <c r="D50" s="123"/>
      <c r="E50" s="123"/>
      <c r="F50" s="123"/>
    </row>
    <row r="51" spans="2:6" ht="13.5" customHeight="1">
      <c r="B51" s="21" t="s">
        <v>123</v>
      </c>
      <c r="C51" s="21" t="s">
        <v>124</v>
      </c>
      <c r="D51" s="25">
        <v>5.2</v>
      </c>
      <c r="E51" s="25">
        <v>5.2</v>
      </c>
      <c r="F51" s="32" t="s">
        <v>45</v>
      </c>
    </row>
  </sheetData>
  <sheetProtection/>
  <mergeCells count="16">
    <mergeCell ref="B50:F50"/>
    <mergeCell ref="B46:F46"/>
    <mergeCell ref="B31:F31"/>
    <mergeCell ref="B29:F29"/>
    <mergeCell ref="B36:F36"/>
    <mergeCell ref="B48:F48"/>
    <mergeCell ref="B33:F33"/>
    <mergeCell ref="B1:F1"/>
    <mergeCell ref="B3:F3"/>
    <mergeCell ref="B27:F27"/>
    <mergeCell ref="B17:F17"/>
    <mergeCell ref="B12:F12"/>
    <mergeCell ref="B8:F8"/>
    <mergeCell ref="B21:F21"/>
    <mergeCell ref="B23:F23"/>
    <mergeCell ref="B15:F15"/>
  </mergeCells>
  <printOptions/>
  <pageMargins left="0" right="0" top="0" bottom="0" header="0.31496062992126" footer="0.31496062992126"/>
  <pageSetup horizontalDpi="300" verticalDpi="300" orientation="portrait" paperSize="9" scale="105" r:id="rId1"/>
</worksheet>
</file>

<file path=xl/worksheets/sheet4.xml><?xml version="1.0" encoding="utf-8"?>
<worksheet xmlns="http://schemas.openxmlformats.org/spreadsheetml/2006/main" xmlns:r="http://schemas.openxmlformats.org/officeDocument/2006/relationships">
  <dimension ref="A1:F26"/>
  <sheetViews>
    <sheetView rightToLeft="1" zoomScalePageLayoutView="0" workbookViewId="0" topLeftCell="A16">
      <selection activeCell="A29" sqref="A29"/>
    </sheetView>
  </sheetViews>
  <sheetFormatPr defaultColWidth="9.00390625" defaultRowHeight="15"/>
  <cols>
    <col min="1" max="1" width="27.00390625" style="3" customWidth="1"/>
    <col min="2" max="2" width="10.57421875" style="3" customWidth="1"/>
    <col min="3" max="3" width="9.421875" style="3" customWidth="1"/>
    <col min="4" max="4" width="14.57421875" style="3" customWidth="1"/>
    <col min="5" max="5" width="12.7109375" style="3" customWidth="1"/>
    <col min="6" max="6" width="60.7109375" style="3" customWidth="1"/>
    <col min="7" max="16384" width="9.00390625" style="3" customWidth="1"/>
  </cols>
  <sheetData>
    <row r="1" spans="1:6" ht="30.75" customHeight="1">
      <c r="A1" s="135" t="s">
        <v>238</v>
      </c>
      <c r="B1" s="135"/>
      <c r="C1" s="135"/>
      <c r="D1" s="135"/>
      <c r="E1" s="135"/>
      <c r="F1" s="135"/>
    </row>
    <row r="2" spans="1:6" ht="68.25" customHeight="1">
      <c r="A2" s="20" t="s">
        <v>32</v>
      </c>
      <c r="B2" s="134" t="s">
        <v>268</v>
      </c>
      <c r="C2" s="134"/>
      <c r="D2" s="134"/>
      <c r="E2" s="134"/>
      <c r="F2" s="134"/>
    </row>
    <row r="3" spans="1:6" ht="66" customHeight="1">
      <c r="A3" s="20" t="s">
        <v>95</v>
      </c>
      <c r="B3" s="134" t="s">
        <v>269</v>
      </c>
      <c r="C3" s="134"/>
      <c r="D3" s="134"/>
      <c r="E3" s="134"/>
      <c r="F3" s="134"/>
    </row>
    <row r="4" spans="1:6" ht="54" customHeight="1">
      <c r="A4" s="20" t="s">
        <v>50</v>
      </c>
      <c r="B4" s="134" t="s">
        <v>270</v>
      </c>
      <c r="C4" s="134"/>
      <c r="D4" s="134"/>
      <c r="E4" s="134"/>
      <c r="F4" s="134"/>
    </row>
    <row r="5" spans="1:6" ht="54.75" customHeight="1">
      <c r="A5" s="20" t="s">
        <v>49</v>
      </c>
      <c r="B5" s="134" t="s">
        <v>271</v>
      </c>
      <c r="C5" s="134"/>
      <c r="D5" s="134"/>
      <c r="E5" s="134"/>
      <c r="F5" s="134"/>
    </row>
    <row r="6" spans="1:6" ht="53.25" customHeight="1">
      <c r="A6" s="20" t="s">
        <v>51</v>
      </c>
      <c r="B6" s="134" t="s">
        <v>267</v>
      </c>
      <c r="C6" s="134"/>
      <c r="D6" s="134"/>
      <c r="E6" s="134"/>
      <c r="F6" s="134"/>
    </row>
    <row r="7" spans="1:6" ht="40.5" customHeight="1">
      <c r="A7" s="20" t="s">
        <v>48</v>
      </c>
      <c r="B7" s="134" t="s">
        <v>272</v>
      </c>
      <c r="C7" s="134"/>
      <c r="D7" s="134"/>
      <c r="E7" s="134"/>
      <c r="F7" s="134"/>
    </row>
    <row r="8" spans="1:6" ht="33" customHeight="1">
      <c r="A8" s="20" t="s">
        <v>46</v>
      </c>
      <c r="B8" s="134" t="s">
        <v>143</v>
      </c>
      <c r="C8" s="134"/>
      <c r="D8" s="134"/>
      <c r="E8" s="134"/>
      <c r="F8" s="134"/>
    </row>
    <row r="9" spans="1:6" ht="37.5" customHeight="1">
      <c r="A9" s="20" t="s">
        <v>47</v>
      </c>
      <c r="B9" s="134" t="s">
        <v>278</v>
      </c>
      <c r="C9" s="134"/>
      <c r="D9" s="134"/>
      <c r="E9" s="134"/>
      <c r="F9" s="134"/>
    </row>
    <row r="10" spans="1:6" ht="37.5" customHeight="1">
      <c r="A10" s="20" t="s">
        <v>60</v>
      </c>
      <c r="B10" s="134" t="s">
        <v>279</v>
      </c>
      <c r="C10" s="134"/>
      <c r="D10" s="134"/>
      <c r="E10" s="134"/>
      <c r="F10" s="134"/>
    </row>
    <row r="11" spans="1:6" ht="87" customHeight="1">
      <c r="A11" s="20" t="s">
        <v>207</v>
      </c>
      <c r="B11" s="134" t="s">
        <v>281</v>
      </c>
      <c r="C11" s="134"/>
      <c r="D11" s="134"/>
      <c r="E11" s="134"/>
      <c r="F11" s="134"/>
    </row>
    <row r="12" spans="1:6" ht="72" customHeight="1">
      <c r="A12" s="20" t="s">
        <v>202</v>
      </c>
      <c r="B12" s="134" t="s">
        <v>273</v>
      </c>
      <c r="C12" s="134"/>
      <c r="D12" s="134"/>
      <c r="E12" s="134"/>
      <c r="F12" s="134"/>
    </row>
    <row r="13" spans="1:6" ht="42" customHeight="1">
      <c r="A13" s="20" t="s">
        <v>201</v>
      </c>
      <c r="B13" s="134" t="s">
        <v>274</v>
      </c>
      <c r="C13" s="134"/>
      <c r="D13" s="134"/>
      <c r="E13" s="134"/>
      <c r="F13" s="134"/>
    </row>
    <row r="14" spans="1:6" ht="34.5" customHeight="1">
      <c r="A14" s="20" t="s">
        <v>119</v>
      </c>
      <c r="B14" s="134" t="s">
        <v>280</v>
      </c>
      <c r="C14" s="134"/>
      <c r="D14" s="134"/>
      <c r="E14" s="134"/>
      <c r="F14" s="134"/>
    </row>
    <row r="15" spans="1:6" ht="37.5" customHeight="1">
      <c r="A15" s="20" t="s">
        <v>120</v>
      </c>
      <c r="B15" s="134" t="s">
        <v>149</v>
      </c>
      <c r="C15" s="134"/>
      <c r="D15" s="134"/>
      <c r="E15" s="134"/>
      <c r="F15" s="134"/>
    </row>
    <row r="16" spans="1:6" ht="36.75" customHeight="1">
      <c r="A16" s="20" t="s">
        <v>118</v>
      </c>
      <c r="B16" s="134" t="s">
        <v>275</v>
      </c>
      <c r="C16" s="134"/>
      <c r="D16" s="134"/>
      <c r="E16" s="134"/>
      <c r="F16" s="134"/>
    </row>
    <row r="17" spans="1:6" ht="25.5" customHeight="1">
      <c r="A17" s="20" t="s">
        <v>144</v>
      </c>
      <c r="B17" s="134" t="s">
        <v>151</v>
      </c>
      <c r="C17" s="134"/>
      <c r="D17" s="134"/>
      <c r="E17" s="134"/>
      <c r="F17" s="134"/>
    </row>
    <row r="18" spans="1:6" ht="25.5" customHeight="1">
      <c r="A18" s="20" t="s">
        <v>55</v>
      </c>
      <c r="B18" s="134" t="s">
        <v>152</v>
      </c>
      <c r="C18" s="134"/>
      <c r="D18" s="134"/>
      <c r="E18" s="134"/>
      <c r="F18" s="134"/>
    </row>
    <row r="19" spans="1:6" ht="25.5" customHeight="1">
      <c r="A19" s="20" t="s">
        <v>145</v>
      </c>
      <c r="B19" s="134" t="s">
        <v>153</v>
      </c>
      <c r="C19" s="134"/>
      <c r="D19" s="134"/>
      <c r="E19" s="134"/>
      <c r="F19" s="134"/>
    </row>
    <row r="20" spans="1:6" ht="30" customHeight="1">
      <c r="A20" s="20" t="s">
        <v>146</v>
      </c>
      <c r="B20" s="134" t="s">
        <v>154</v>
      </c>
      <c r="C20" s="134"/>
      <c r="D20" s="134"/>
      <c r="E20" s="134"/>
      <c r="F20" s="134"/>
    </row>
    <row r="21" spans="1:6" ht="25.5" customHeight="1">
      <c r="A21" s="20" t="s">
        <v>165</v>
      </c>
      <c r="B21" s="134" t="s">
        <v>155</v>
      </c>
      <c r="C21" s="134"/>
      <c r="D21" s="134"/>
      <c r="E21" s="134"/>
      <c r="F21" s="134"/>
    </row>
    <row r="22" spans="1:6" ht="23.25" customHeight="1">
      <c r="A22" s="20" t="s">
        <v>147</v>
      </c>
      <c r="B22" s="134" t="s">
        <v>156</v>
      </c>
      <c r="C22" s="134"/>
      <c r="D22" s="134"/>
      <c r="E22" s="134"/>
      <c r="F22" s="134"/>
    </row>
    <row r="23" spans="1:6" ht="33.75" customHeight="1">
      <c r="A23" s="20" t="s">
        <v>150</v>
      </c>
      <c r="B23" s="134" t="s">
        <v>157</v>
      </c>
      <c r="C23" s="134"/>
      <c r="D23" s="134"/>
      <c r="E23" s="134"/>
      <c r="F23" s="134"/>
    </row>
    <row r="24" spans="1:6" ht="39" customHeight="1">
      <c r="A24" s="20" t="s">
        <v>148</v>
      </c>
      <c r="B24" s="134" t="s">
        <v>158</v>
      </c>
      <c r="C24" s="134"/>
      <c r="D24" s="134"/>
      <c r="E24" s="134"/>
      <c r="F24" s="134"/>
    </row>
    <row r="25" spans="1:6" ht="29.25" customHeight="1">
      <c r="A25" s="20" t="s">
        <v>164</v>
      </c>
      <c r="B25" s="134" t="s">
        <v>159</v>
      </c>
      <c r="C25" s="134"/>
      <c r="D25" s="134"/>
      <c r="E25" s="134"/>
      <c r="F25" s="134"/>
    </row>
    <row r="26" spans="1:6" ht="41.25" customHeight="1">
      <c r="A26" s="20" t="s">
        <v>210</v>
      </c>
      <c r="B26" s="134" t="s">
        <v>234</v>
      </c>
      <c r="C26" s="134"/>
      <c r="D26" s="134"/>
      <c r="E26" s="134"/>
      <c r="F26" s="134"/>
    </row>
  </sheetData>
  <sheetProtection/>
  <mergeCells count="26">
    <mergeCell ref="B26:F26"/>
    <mergeCell ref="B15:F15"/>
    <mergeCell ref="B19:F19"/>
    <mergeCell ref="B24:F24"/>
    <mergeCell ref="B25:F25"/>
    <mergeCell ref="B20:F20"/>
    <mergeCell ref="B21:F21"/>
    <mergeCell ref="B22:F22"/>
    <mergeCell ref="B23:F23"/>
    <mergeCell ref="B18:F18"/>
    <mergeCell ref="A1:F1"/>
    <mergeCell ref="B6:F6"/>
    <mergeCell ref="B3:F3"/>
    <mergeCell ref="B5:F5"/>
    <mergeCell ref="B4:F4"/>
    <mergeCell ref="B10:F10"/>
    <mergeCell ref="B2:F2"/>
    <mergeCell ref="B9:F9"/>
    <mergeCell ref="B7:F7"/>
    <mergeCell ref="B8:F8"/>
    <mergeCell ref="B17:F17"/>
    <mergeCell ref="B13:F13"/>
    <mergeCell ref="B16:F16"/>
    <mergeCell ref="B14:F14"/>
    <mergeCell ref="B12:F12"/>
    <mergeCell ref="B11:F11"/>
  </mergeCells>
  <printOptions/>
  <pageMargins left="0" right="0" top="0" bottom="0"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
      <selection activeCell="D6" sqref="D6"/>
    </sheetView>
  </sheetViews>
  <sheetFormatPr defaultColWidth="9.00390625" defaultRowHeight="60" customHeight="1"/>
  <cols>
    <col min="1" max="1" width="2.7109375" style="4" hidden="1" customWidth="1"/>
    <col min="2" max="2" width="0.9921875" style="4" customWidth="1"/>
    <col min="3" max="3" width="21.421875" style="4" customWidth="1"/>
    <col min="4" max="4" width="104.8515625" style="4" customWidth="1"/>
    <col min="5" max="5" width="3.8515625" style="4" customWidth="1"/>
    <col min="6" max="6" width="9.00390625" style="4" customWidth="1"/>
    <col min="7" max="16384" width="9.00390625" style="4" customWidth="1"/>
  </cols>
  <sheetData>
    <row r="1" spans="3:4" s="8" customFormat="1" ht="40.5" customHeight="1">
      <c r="C1" s="136" t="s">
        <v>230</v>
      </c>
      <c r="D1" s="136"/>
    </row>
    <row r="2" spans="3:4" s="15" customFormat="1" ht="39.75" customHeight="1">
      <c r="C2" s="137" t="s">
        <v>40</v>
      </c>
      <c r="D2" s="138"/>
    </row>
    <row r="3" spans="3:4" s="15" customFormat="1" ht="62.25" customHeight="1">
      <c r="C3" s="43" t="s">
        <v>191</v>
      </c>
      <c r="D3" s="44" t="s">
        <v>276</v>
      </c>
    </row>
    <row r="4" spans="3:4" s="15" customFormat="1" ht="67.5" customHeight="1">
      <c r="C4" s="43" t="s">
        <v>173</v>
      </c>
      <c r="D4" s="44" t="s">
        <v>277</v>
      </c>
    </row>
    <row r="5" spans="3:4" s="15" customFormat="1" ht="50.25" customHeight="1">
      <c r="C5" s="43" t="s">
        <v>201</v>
      </c>
      <c r="D5" s="44" t="s">
        <v>208</v>
      </c>
    </row>
    <row r="6" spans="3:4" s="15" customFormat="1" ht="51" customHeight="1">
      <c r="C6" s="43" t="s">
        <v>55</v>
      </c>
      <c r="D6" s="44" t="s">
        <v>221</v>
      </c>
    </row>
    <row r="7" spans="3:4" s="15" customFormat="1" ht="60" customHeight="1">
      <c r="C7" s="43" t="s">
        <v>212</v>
      </c>
      <c r="D7" s="44" t="s">
        <v>214</v>
      </c>
    </row>
    <row r="8" spans="3:4" s="15" customFormat="1" ht="60" customHeight="1">
      <c r="C8" s="43" t="s">
        <v>226</v>
      </c>
      <c r="D8" s="44" t="s">
        <v>283</v>
      </c>
    </row>
    <row r="9" spans="3:4" s="15" customFormat="1" ht="60" customHeight="1">
      <c r="C9" s="43" t="s">
        <v>246</v>
      </c>
      <c r="D9" s="44" t="s">
        <v>282</v>
      </c>
    </row>
    <row r="10" spans="3:6" s="16" customFormat="1" ht="37.5" customHeight="1">
      <c r="C10" s="137" t="s">
        <v>96</v>
      </c>
      <c r="D10" s="138"/>
      <c r="F10" s="10"/>
    </row>
    <row r="11" spans="3:6" s="10" customFormat="1" ht="95.25" customHeight="1">
      <c r="C11" s="43" t="s">
        <v>105</v>
      </c>
      <c r="D11" s="44" t="s">
        <v>177</v>
      </c>
      <c r="F11" s="9"/>
    </row>
    <row r="12" spans="3:4" s="15" customFormat="1" ht="73.5" customHeight="1">
      <c r="C12" s="43" t="s">
        <v>163</v>
      </c>
      <c r="D12" s="44" t="s">
        <v>183</v>
      </c>
    </row>
    <row r="13" spans="3:4" s="15" customFormat="1" ht="108.75" customHeight="1">
      <c r="C13" s="43" t="s">
        <v>194</v>
      </c>
      <c r="D13" s="44" t="s">
        <v>192</v>
      </c>
    </row>
    <row r="14" spans="3:4" s="15" customFormat="1" ht="56.25" customHeight="1">
      <c r="C14" s="43" t="s">
        <v>173</v>
      </c>
      <c r="D14" s="44" t="s">
        <v>247</v>
      </c>
    </row>
    <row r="15" spans="3:4" s="15" customFormat="1" ht="77.25" customHeight="1">
      <c r="C15" s="43" t="s">
        <v>187</v>
      </c>
      <c r="D15" s="44" t="s">
        <v>229</v>
      </c>
    </row>
    <row r="16" spans="3:4" ht="60" customHeight="1">
      <c r="C16" s="43" t="s">
        <v>197</v>
      </c>
      <c r="D16" s="44" t="s">
        <v>232</v>
      </c>
    </row>
    <row r="17" spans="3:4" ht="60" customHeight="1">
      <c r="C17" s="43" t="s">
        <v>211</v>
      </c>
      <c r="D17" s="44" t="s">
        <v>245</v>
      </c>
    </row>
  </sheetData>
  <sheetProtection/>
  <mergeCells count="3">
    <mergeCell ref="C1:D1"/>
    <mergeCell ref="C2:D2"/>
    <mergeCell ref="C10:D10"/>
  </mergeCells>
  <printOptions/>
  <pageMargins left="0" right="0" top="0" bottom="0" header="0" footer="0"/>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karam</cp:lastModifiedBy>
  <cp:lastPrinted>2011-03-04T10:16:33Z</cp:lastPrinted>
  <dcterms:created xsi:type="dcterms:W3CDTF">2012-01-03T06:41:25Z</dcterms:created>
  <dcterms:modified xsi:type="dcterms:W3CDTF">2016-10-05T11:17:18Z</dcterms:modified>
  <cp:category/>
  <cp:version/>
  <cp:contentType/>
  <cp:contentStatus/>
</cp:coreProperties>
</file>